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20" windowHeight="1062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Plan1!$A$1:$P$211</definedName>
  </definedNames>
  <calcPr calcId="125725"/>
</workbook>
</file>

<file path=xl/calcChain.xml><?xml version="1.0" encoding="utf-8"?>
<calcChain xmlns="http://schemas.openxmlformats.org/spreadsheetml/2006/main">
  <c r="N5" i="1"/>
  <c r="H92"/>
  <c r="I92" s="1"/>
  <c r="G65"/>
  <c r="H65" s="1"/>
  <c r="G56"/>
  <c r="H56" s="1"/>
  <c r="D205"/>
  <c r="P204"/>
  <c r="F203"/>
  <c r="F205" s="1"/>
  <c r="E203"/>
  <c r="E205" s="1"/>
  <c r="D202"/>
  <c r="P201"/>
  <c r="F200"/>
  <c r="F202" s="1"/>
  <c r="E200"/>
  <c r="E202" s="1"/>
  <c r="D199"/>
  <c r="P198"/>
  <c r="F197"/>
  <c r="F199" s="1"/>
  <c r="E197"/>
  <c r="D196"/>
  <c r="P195"/>
  <c r="F194"/>
  <c r="F196" s="1"/>
  <c r="E194"/>
  <c r="D193"/>
  <c r="P192"/>
  <c r="E191"/>
  <c r="D190"/>
  <c r="P189"/>
  <c r="E188"/>
  <c r="D187"/>
  <c r="P186"/>
  <c r="F185"/>
  <c r="F187" s="1"/>
  <c r="E185"/>
  <c r="D184"/>
  <c r="P183"/>
  <c r="E182"/>
  <c r="D181"/>
  <c r="P180"/>
  <c r="E179"/>
  <c r="D178"/>
  <c r="P177"/>
  <c r="E176"/>
  <c r="D175"/>
  <c r="P174"/>
  <c r="E173"/>
  <c r="D172"/>
  <c r="P171"/>
  <c r="E170"/>
  <c r="D169"/>
  <c r="P168"/>
  <c r="E167"/>
  <c r="D166"/>
  <c r="P165"/>
  <c r="E164"/>
  <c r="D163"/>
  <c r="P162"/>
  <c r="E161"/>
  <c r="D160"/>
  <c r="P159"/>
  <c r="E158"/>
  <c r="D157"/>
  <c r="P156"/>
  <c r="F155"/>
  <c r="F157" s="1"/>
  <c r="E155"/>
  <c r="D154"/>
  <c r="P153"/>
  <c r="E152"/>
  <c r="D151"/>
  <c r="P150"/>
  <c r="E149"/>
  <c r="D148"/>
  <c r="P147"/>
  <c r="E146"/>
  <c r="D145"/>
  <c r="P144"/>
  <c r="F143"/>
  <c r="F145" s="1"/>
  <c r="E143"/>
  <c r="D142"/>
  <c r="P141"/>
  <c r="E140"/>
  <c r="D139"/>
  <c r="P138"/>
  <c r="F137"/>
  <c r="F139" s="1"/>
  <c r="E137"/>
  <c r="D136"/>
  <c r="P135"/>
  <c r="F134"/>
  <c r="F136" s="1"/>
  <c r="E134"/>
  <c r="D133"/>
  <c r="P132"/>
  <c r="F131"/>
  <c r="F133" s="1"/>
  <c r="E131"/>
  <c r="D130"/>
  <c r="P129"/>
  <c r="F128"/>
  <c r="F130" s="1"/>
  <c r="E128"/>
  <c r="D127"/>
  <c r="P126"/>
  <c r="F125"/>
  <c r="F127" s="1"/>
  <c r="E125"/>
  <c r="D124"/>
  <c r="P123"/>
  <c r="F122"/>
  <c r="F124" s="1"/>
  <c r="E122"/>
  <c r="D121"/>
  <c r="P120"/>
  <c r="F119"/>
  <c r="F121" s="1"/>
  <c r="E119"/>
  <c r="D118"/>
  <c r="P117"/>
  <c r="F116"/>
  <c r="F118" s="1"/>
  <c r="E116"/>
  <c r="D115"/>
  <c r="P114"/>
  <c r="E113"/>
  <c r="D112"/>
  <c r="P111"/>
  <c r="E110"/>
  <c r="D109"/>
  <c r="P108"/>
  <c r="E107"/>
  <c r="D106"/>
  <c r="P105"/>
  <c r="E104"/>
  <c r="D103"/>
  <c r="P102"/>
  <c r="E101"/>
  <c r="D100"/>
  <c r="P99"/>
  <c r="E98"/>
  <c r="D97"/>
  <c r="P96"/>
  <c r="E95"/>
  <c r="H94"/>
  <c r="D94"/>
  <c r="P93"/>
  <c r="F92"/>
  <c r="F94" s="1"/>
  <c r="E92"/>
  <c r="K91"/>
  <c r="D91"/>
  <c r="P90"/>
  <c r="L89"/>
  <c r="L91" s="1"/>
  <c r="F89"/>
  <c r="F91" s="1"/>
  <c r="E89"/>
  <c r="D88"/>
  <c r="P87"/>
  <c r="F86"/>
  <c r="F88" s="1"/>
  <c r="E86"/>
  <c r="D85"/>
  <c r="P84"/>
  <c r="F83"/>
  <c r="F85" s="1"/>
  <c r="E83"/>
  <c r="D82"/>
  <c r="P81"/>
  <c r="F80"/>
  <c r="F82" s="1"/>
  <c r="E80"/>
  <c r="D79"/>
  <c r="P78"/>
  <c r="E77"/>
  <c r="D76"/>
  <c r="P75"/>
  <c r="E74"/>
  <c r="D73"/>
  <c r="P72"/>
  <c r="F71"/>
  <c r="F73" s="1"/>
  <c r="E71"/>
  <c r="D70"/>
  <c r="P69"/>
  <c r="E70"/>
  <c r="G67"/>
  <c r="D67"/>
  <c r="P66"/>
  <c r="F65"/>
  <c r="F67" s="1"/>
  <c r="E65"/>
  <c r="E67" s="1"/>
  <c r="D64"/>
  <c r="P63"/>
  <c r="F62"/>
  <c r="G62" s="1"/>
  <c r="E62"/>
  <c r="E64" s="1"/>
  <c r="D61"/>
  <c r="P60"/>
  <c r="E61"/>
  <c r="G58"/>
  <c r="D58"/>
  <c r="P57"/>
  <c r="F56"/>
  <c r="F58" s="1"/>
  <c r="E56"/>
  <c r="E58" s="1"/>
  <c r="D55"/>
  <c r="P54"/>
  <c r="F53"/>
  <c r="G53" s="1"/>
  <c r="E53"/>
  <c r="E55" s="1"/>
  <c r="D52"/>
  <c r="P51"/>
  <c r="F50"/>
  <c r="G50" s="1"/>
  <c r="E50"/>
  <c r="E52" s="1"/>
  <c r="D49"/>
  <c r="P48"/>
  <c r="F47"/>
  <c r="G47" s="1"/>
  <c r="E47"/>
  <c r="E49" s="1"/>
  <c r="D46"/>
  <c r="P45"/>
  <c r="F44"/>
  <c r="G44" s="1"/>
  <c r="E44"/>
  <c r="E46" s="1"/>
  <c r="D43"/>
  <c r="P42"/>
  <c r="F41"/>
  <c r="G41" s="1"/>
  <c r="E41"/>
  <c r="E43" s="1"/>
  <c r="D40"/>
  <c r="P39"/>
  <c r="F38"/>
  <c r="G38" s="1"/>
  <c r="E38"/>
  <c r="E40" s="1"/>
  <c r="D37"/>
  <c r="P36"/>
  <c r="E35"/>
  <c r="E37" s="1"/>
  <c r="D34"/>
  <c r="P33"/>
  <c r="E32"/>
  <c r="E34" s="1"/>
  <c r="D31"/>
  <c r="P30"/>
  <c r="F29"/>
  <c r="G29" s="1"/>
  <c r="E29"/>
  <c r="E31" s="1"/>
  <c r="P27"/>
  <c r="D25"/>
  <c r="P24"/>
  <c r="E23"/>
  <c r="D22"/>
  <c r="P21"/>
  <c r="E20"/>
  <c r="D19"/>
  <c r="P18"/>
  <c r="F17"/>
  <c r="F19" s="1"/>
  <c r="E17"/>
  <c r="E19" s="1"/>
  <c r="P12"/>
  <c r="F68" l="1"/>
  <c r="F59"/>
  <c r="I94"/>
  <c r="J92"/>
  <c r="J94" s="1"/>
  <c r="H67"/>
  <c r="H58"/>
  <c r="G31"/>
  <c r="H29"/>
  <c r="G40"/>
  <c r="H38"/>
  <c r="G43"/>
  <c r="H41"/>
  <c r="G46"/>
  <c r="H44"/>
  <c r="G49"/>
  <c r="H47"/>
  <c r="G52"/>
  <c r="H50"/>
  <c r="G55"/>
  <c r="H53"/>
  <c r="G64"/>
  <c r="H62"/>
  <c r="G17"/>
  <c r="E22"/>
  <c r="E25"/>
  <c r="F31"/>
  <c r="F32"/>
  <c r="F35"/>
  <c r="F40"/>
  <c r="F43"/>
  <c r="F46"/>
  <c r="F49"/>
  <c r="F52"/>
  <c r="F55"/>
  <c r="F64"/>
  <c r="E73"/>
  <c r="F20"/>
  <c r="F23"/>
  <c r="G71"/>
  <c r="E142"/>
  <c r="E76"/>
  <c r="E79"/>
  <c r="G80"/>
  <c r="E82"/>
  <c r="G83"/>
  <c r="E85"/>
  <c r="G86"/>
  <c r="E88"/>
  <c r="G89"/>
  <c r="M89"/>
  <c r="E91"/>
  <c r="G92"/>
  <c r="G94" s="1"/>
  <c r="K92"/>
  <c r="E94"/>
  <c r="E97"/>
  <c r="E100"/>
  <c r="E103"/>
  <c r="E106"/>
  <c r="E109"/>
  <c r="E112"/>
  <c r="E115"/>
  <c r="G116"/>
  <c r="E118"/>
  <c r="G119"/>
  <c r="E121"/>
  <c r="G122"/>
  <c r="E124"/>
  <c r="G125"/>
  <c r="E127"/>
  <c r="G128"/>
  <c r="E130"/>
  <c r="G131"/>
  <c r="E133"/>
  <c r="G134"/>
  <c r="E136"/>
  <c r="G137"/>
  <c r="E139"/>
  <c r="F74"/>
  <c r="F77"/>
  <c r="F95"/>
  <c r="F98"/>
  <c r="F101"/>
  <c r="F104"/>
  <c r="F107"/>
  <c r="F110"/>
  <c r="F113"/>
  <c r="F140"/>
  <c r="G143"/>
  <c r="E145"/>
  <c r="E148"/>
  <c r="E151"/>
  <c r="E154"/>
  <c r="G155"/>
  <c r="E157"/>
  <c r="E160"/>
  <c r="E163"/>
  <c r="E166"/>
  <c r="E169"/>
  <c r="E172"/>
  <c r="E175"/>
  <c r="E178"/>
  <c r="E181"/>
  <c r="E184"/>
  <c r="G185"/>
  <c r="E187"/>
  <c r="E190"/>
  <c r="E193"/>
  <c r="G194"/>
  <c r="E196"/>
  <c r="G197"/>
  <c r="E199"/>
  <c r="G200"/>
  <c r="G203"/>
  <c r="F146"/>
  <c r="F149"/>
  <c r="F152"/>
  <c r="F158"/>
  <c r="F161"/>
  <c r="F164"/>
  <c r="F167"/>
  <c r="F170"/>
  <c r="F173"/>
  <c r="F176"/>
  <c r="F179"/>
  <c r="F182"/>
  <c r="F188"/>
  <c r="F191"/>
  <c r="G68" l="1"/>
  <c r="F70"/>
  <c r="G59"/>
  <c r="F61"/>
  <c r="I67"/>
  <c r="I58"/>
  <c r="F193"/>
  <c r="G191"/>
  <c r="F184"/>
  <c r="G182"/>
  <c r="F178"/>
  <c r="G176"/>
  <c r="F172"/>
  <c r="G170"/>
  <c r="F166"/>
  <c r="G164"/>
  <c r="F160"/>
  <c r="G158"/>
  <c r="F151"/>
  <c r="G149"/>
  <c r="H203"/>
  <c r="G205"/>
  <c r="H155"/>
  <c r="G157"/>
  <c r="F115"/>
  <c r="G113"/>
  <c r="F109"/>
  <c r="G107"/>
  <c r="F103"/>
  <c r="G101"/>
  <c r="F97"/>
  <c r="G95"/>
  <c r="F76"/>
  <c r="G74"/>
  <c r="H137"/>
  <c r="G139"/>
  <c r="H134"/>
  <c r="G136"/>
  <c r="H131"/>
  <c r="G133"/>
  <c r="H128"/>
  <c r="G130"/>
  <c r="H125"/>
  <c r="G127"/>
  <c r="H122"/>
  <c r="G124"/>
  <c r="H119"/>
  <c r="G121"/>
  <c r="H116"/>
  <c r="G118"/>
  <c r="N89"/>
  <c r="M91"/>
  <c r="F25"/>
  <c r="G23"/>
  <c r="H17"/>
  <c r="G19"/>
  <c r="F190"/>
  <c r="G188"/>
  <c r="F181"/>
  <c r="G179"/>
  <c r="F175"/>
  <c r="G173"/>
  <c r="F169"/>
  <c r="G167"/>
  <c r="F163"/>
  <c r="G161"/>
  <c r="F154"/>
  <c r="G152"/>
  <c r="F148"/>
  <c r="G146"/>
  <c r="H200"/>
  <c r="G202"/>
  <c r="H197"/>
  <c r="G199"/>
  <c r="H194"/>
  <c r="G196"/>
  <c r="H185"/>
  <c r="G187"/>
  <c r="H143"/>
  <c r="G145"/>
  <c r="F142"/>
  <c r="G140"/>
  <c r="F112"/>
  <c r="G110"/>
  <c r="F106"/>
  <c r="G104"/>
  <c r="F100"/>
  <c r="G98"/>
  <c r="F79"/>
  <c r="G77"/>
  <c r="L92"/>
  <c r="K94"/>
  <c r="G91"/>
  <c r="H86"/>
  <c r="G88"/>
  <c r="H83"/>
  <c r="G85"/>
  <c r="H80"/>
  <c r="G82"/>
  <c r="G73"/>
  <c r="H71"/>
  <c r="F22"/>
  <c r="G20"/>
  <c r="G35"/>
  <c r="F37"/>
  <c r="G32"/>
  <c r="F34"/>
  <c r="I62"/>
  <c r="H64"/>
  <c r="I53"/>
  <c r="H55"/>
  <c r="I50"/>
  <c r="H52"/>
  <c r="I47"/>
  <c r="H49"/>
  <c r="I44"/>
  <c r="H46"/>
  <c r="I41"/>
  <c r="H43"/>
  <c r="I38"/>
  <c r="H40"/>
  <c r="I29"/>
  <c r="H31"/>
  <c r="G70" l="1"/>
  <c r="H68"/>
  <c r="G61"/>
  <c r="H59"/>
  <c r="K65"/>
  <c r="J67"/>
  <c r="K56"/>
  <c r="J58"/>
  <c r="I31"/>
  <c r="J29"/>
  <c r="I40"/>
  <c r="J38"/>
  <c r="I43"/>
  <c r="J41"/>
  <c r="I46"/>
  <c r="J44"/>
  <c r="I49"/>
  <c r="J47"/>
  <c r="I52"/>
  <c r="J50"/>
  <c r="I55"/>
  <c r="J53"/>
  <c r="I64"/>
  <c r="J62"/>
  <c r="G34"/>
  <c r="H32"/>
  <c r="G37"/>
  <c r="H35"/>
  <c r="H82"/>
  <c r="I80"/>
  <c r="H85"/>
  <c r="I83"/>
  <c r="H88"/>
  <c r="I86"/>
  <c r="H91"/>
  <c r="I89"/>
  <c r="L94"/>
  <c r="M92"/>
  <c r="H145"/>
  <c r="I143"/>
  <c r="H187"/>
  <c r="I185"/>
  <c r="H196"/>
  <c r="I194"/>
  <c r="H199"/>
  <c r="I197"/>
  <c r="H202"/>
  <c r="I200"/>
  <c r="H19"/>
  <c r="I17"/>
  <c r="N91"/>
  <c r="O89"/>
  <c r="O91" s="1"/>
  <c r="H118"/>
  <c r="I116"/>
  <c r="H121"/>
  <c r="I119"/>
  <c r="H124"/>
  <c r="I122"/>
  <c r="H127"/>
  <c r="I125"/>
  <c r="H130"/>
  <c r="I128"/>
  <c r="H133"/>
  <c r="I131"/>
  <c r="H136"/>
  <c r="I134"/>
  <c r="H139"/>
  <c r="I137"/>
  <c r="H157"/>
  <c r="I155"/>
  <c r="H205"/>
  <c r="I203"/>
  <c r="H20"/>
  <c r="G22"/>
  <c r="H73"/>
  <c r="I71"/>
  <c r="H77"/>
  <c r="G79"/>
  <c r="H98"/>
  <c r="G100"/>
  <c r="H104"/>
  <c r="G106"/>
  <c r="H110"/>
  <c r="G112"/>
  <c r="G142"/>
  <c r="H140"/>
  <c r="H146"/>
  <c r="G148"/>
  <c r="H152"/>
  <c r="G154"/>
  <c r="H161"/>
  <c r="G163"/>
  <c r="H167"/>
  <c r="G169"/>
  <c r="H173"/>
  <c r="G175"/>
  <c r="H179"/>
  <c r="G181"/>
  <c r="H188"/>
  <c r="G190"/>
  <c r="H23"/>
  <c r="G25"/>
  <c r="H74"/>
  <c r="G76"/>
  <c r="H95"/>
  <c r="G97"/>
  <c r="H101"/>
  <c r="G103"/>
  <c r="H107"/>
  <c r="G109"/>
  <c r="H113"/>
  <c r="G115"/>
  <c r="H149"/>
  <c r="G151"/>
  <c r="H158"/>
  <c r="G160"/>
  <c r="H164"/>
  <c r="G166"/>
  <c r="H170"/>
  <c r="G172"/>
  <c r="H176"/>
  <c r="G178"/>
  <c r="H182"/>
  <c r="G184"/>
  <c r="H191"/>
  <c r="G193"/>
  <c r="I91" l="1"/>
  <c r="J89"/>
  <c r="I68"/>
  <c r="H70"/>
  <c r="I59"/>
  <c r="H61"/>
  <c r="L65"/>
  <c r="K67"/>
  <c r="L56"/>
  <c r="K58"/>
  <c r="H193"/>
  <c r="I191"/>
  <c r="H184"/>
  <c r="I182"/>
  <c r="H178"/>
  <c r="I176"/>
  <c r="H172"/>
  <c r="I170"/>
  <c r="H166"/>
  <c r="I164"/>
  <c r="H160"/>
  <c r="I158"/>
  <c r="H151"/>
  <c r="I149"/>
  <c r="H115"/>
  <c r="I113"/>
  <c r="H109"/>
  <c r="I107"/>
  <c r="H103"/>
  <c r="I101"/>
  <c r="H97"/>
  <c r="I95"/>
  <c r="H76"/>
  <c r="I74"/>
  <c r="H25"/>
  <c r="I23"/>
  <c r="H190"/>
  <c r="I188"/>
  <c r="H181"/>
  <c r="I179"/>
  <c r="H175"/>
  <c r="I173"/>
  <c r="H169"/>
  <c r="I167"/>
  <c r="H163"/>
  <c r="I161"/>
  <c r="H154"/>
  <c r="I152"/>
  <c r="H148"/>
  <c r="I146"/>
  <c r="H112"/>
  <c r="I110"/>
  <c r="H106"/>
  <c r="I104"/>
  <c r="H100"/>
  <c r="I98"/>
  <c r="H79"/>
  <c r="I77"/>
  <c r="I73"/>
  <c r="J71"/>
  <c r="J203"/>
  <c r="I205"/>
  <c r="J155"/>
  <c r="I157"/>
  <c r="J137"/>
  <c r="I139"/>
  <c r="J134"/>
  <c r="I136"/>
  <c r="J131"/>
  <c r="I133"/>
  <c r="J128"/>
  <c r="I130"/>
  <c r="J125"/>
  <c r="I127"/>
  <c r="J122"/>
  <c r="I124"/>
  <c r="J119"/>
  <c r="I121"/>
  <c r="J116"/>
  <c r="I118"/>
  <c r="J200"/>
  <c r="I202"/>
  <c r="J143"/>
  <c r="I145"/>
  <c r="N92"/>
  <c r="M94"/>
  <c r="J86"/>
  <c r="I88"/>
  <c r="J83"/>
  <c r="I85"/>
  <c r="J80"/>
  <c r="I82"/>
  <c r="I32"/>
  <c r="H34"/>
  <c r="K53"/>
  <c r="J55"/>
  <c r="K47"/>
  <c r="J49"/>
  <c r="K41"/>
  <c r="J43"/>
  <c r="K29"/>
  <c r="J31"/>
  <c r="H142"/>
  <c r="I140"/>
  <c r="H22"/>
  <c r="I20"/>
  <c r="J17"/>
  <c r="I19"/>
  <c r="J197"/>
  <c r="I199"/>
  <c r="J194"/>
  <c r="I196"/>
  <c r="J185"/>
  <c r="I187"/>
  <c r="I35"/>
  <c r="H37"/>
  <c r="K62"/>
  <c r="J64"/>
  <c r="K50"/>
  <c r="J52"/>
  <c r="K44"/>
  <c r="J46"/>
  <c r="K38"/>
  <c r="J40"/>
  <c r="J91" l="1"/>
  <c r="P89"/>
  <c r="P91" s="1"/>
  <c r="I70"/>
  <c r="I61"/>
  <c r="M65"/>
  <c r="L67"/>
  <c r="M56"/>
  <c r="L58"/>
  <c r="J187"/>
  <c r="K185"/>
  <c r="J20"/>
  <c r="I22"/>
  <c r="K31"/>
  <c r="L29"/>
  <c r="K43"/>
  <c r="L41"/>
  <c r="K49"/>
  <c r="L47"/>
  <c r="K55"/>
  <c r="L53"/>
  <c r="I34"/>
  <c r="J32"/>
  <c r="J88"/>
  <c r="K86"/>
  <c r="N94"/>
  <c r="O94"/>
  <c r="P92"/>
  <c r="P94" s="1"/>
  <c r="J145"/>
  <c r="K143"/>
  <c r="J202"/>
  <c r="K200"/>
  <c r="J121"/>
  <c r="K119"/>
  <c r="J127"/>
  <c r="K125"/>
  <c r="J133"/>
  <c r="K131"/>
  <c r="J139"/>
  <c r="K137"/>
  <c r="J73"/>
  <c r="K71"/>
  <c r="J98"/>
  <c r="I100"/>
  <c r="J104"/>
  <c r="I106"/>
  <c r="J146"/>
  <c r="I148"/>
  <c r="J152"/>
  <c r="I154"/>
  <c r="J173"/>
  <c r="I175"/>
  <c r="J179"/>
  <c r="I181"/>
  <c r="J188"/>
  <c r="I190"/>
  <c r="J74"/>
  <c r="I76"/>
  <c r="J101"/>
  <c r="I103"/>
  <c r="J113"/>
  <c r="I115"/>
  <c r="J158"/>
  <c r="I160"/>
  <c r="J170"/>
  <c r="I172"/>
  <c r="J182"/>
  <c r="I184"/>
  <c r="K40"/>
  <c r="L38"/>
  <c r="K46"/>
  <c r="L44"/>
  <c r="K52"/>
  <c r="L50"/>
  <c r="K64"/>
  <c r="L62"/>
  <c r="I37"/>
  <c r="J35"/>
  <c r="J196"/>
  <c r="K194"/>
  <c r="J199"/>
  <c r="K197"/>
  <c r="J19"/>
  <c r="K17"/>
  <c r="I142"/>
  <c r="J140"/>
  <c r="J82"/>
  <c r="K80"/>
  <c r="J85"/>
  <c r="K83"/>
  <c r="J118"/>
  <c r="K116"/>
  <c r="J124"/>
  <c r="K122"/>
  <c r="J130"/>
  <c r="K128"/>
  <c r="J136"/>
  <c r="K134"/>
  <c r="J157"/>
  <c r="K155"/>
  <c r="J205"/>
  <c r="K203"/>
  <c r="J77"/>
  <c r="I79"/>
  <c r="J110"/>
  <c r="I112"/>
  <c r="J161"/>
  <c r="I163"/>
  <c r="J167"/>
  <c r="I169"/>
  <c r="J23"/>
  <c r="I25"/>
  <c r="J95"/>
  <c r="I97"/>
  <c r="J107"/>
  <c r="I109"/>
  <c r="J149"/>
  <c r="I151"/>
  <c r="J164"/>
  <c r="I166"/>
  <c r="J176"/>
  <c r="I178"/>
  <c r="J191"/>
  <c r="I193"/>
  <c r="J70" l="1"/>
  <c r="J61"/>
  <c r="N65"/>
  <c r="M67"/>
  <c r="N56"/>
  <c r="M58"/>
  <c r="J193"/>
  <c r="K191"/>
  <c r="J178"/>
  <c r="K176"/>
  <c r="J166"/>
  <c r="K164"/>
  <c r="J151"/>
  <c r="K149"/>
  <c r="J109"/>
  <c r="K107"/>
  <c r="J97"/>
  <c r="K95"/>
  <c r="J25"/>
  <c r="K23"/>
  <c r="J169"/>
  <c r="K167"/>
  <c r="J163"/>
  <c r="K161"/>
  <c r="J112"/>
  <c r="K110"/>
  <c r="J79"/>
  <c r="K77"/>
  <c r="L17"/>
  <c r="K19"/>
  <c r="K35"/>
  <c r="J37"/>
  <c r="M50"/>
  <c r="L52"/>
  <c r="M38"/>
  <c r="L40"/>
  <c r="L71"/>
  <c r="K73"/>
  <c r="L137"/>
  <c r="K139"/>
  <c r="L131"/>
  <c r="K133"/>
  <c r="L125"/>
  <c r="K127"/>
  <c r="L119"/>
  <c r="K121"/>
  <c r="L200"/>
  <c r="K202"/>
  <c r="L143"/>
  <c r="K145"/>
  <c r="J22"/>
  <c r="K20"/>
  <c r="L203"/>
  <c r="K205"/>
  <c r="L155"/>
  <c r="K157"/>
  <c r="L134"/>
  <c r="K136"/>
  <c r="L128"/>
  <c r="K130"/>
  <c r="L122"/>
  <c r="K124"/>
  <c r="L116"/>
  <c r="K118"/>
  <c r="L83"/>
  <c r="K85"/>
  <c r="L80"/>
  <c r="K82"/>
  <c r="J142"/>
  <c r="K140"/>
  <c r="L197"/>
  <c r="K199"/>
  <c r="L194"/>
  <c r="K196"/>
  <c r="M62"/>
  <c r="L64"/>
  <c r="M44"/>
  <c r="L46"/>
  <c r="J184"/>
  <c r="K182"/>
  <c r="J172"/>
  <c r="K170"/>
  <c r="J160"/>
  <c r="K158"/>
  <c r="J115"/>
  <c r="K113"/>
  <c r="J103"/>
  <c r="K101"/>
  <c r="J76"/>
  <c r="K74"/>
  <c r="J190"/>
  <c r="K188"/>
  <c r="J181"/>
  <c r="K179"/>
  <c r="J175"/>
  <c r="K173"/>
  <c r="J154"/>
  <c r="K152"/>
  <c r="J148"/>
  <c r="K146"/>
  <c r="J106"/>
  <c r="K104"/>
  <c r="J100"/>
  <c r="K98"/>
  <c r="L86"/>
  <c r="K88"/>
  <c r="K32"/>
  <c r="J34"/>
  <c r="M53"/>
  <c r="L55"/>
  <c r="M47"/>
  <c r="L49"/>
  <c r="M41"/>
  <c r="L43"/>
  <c r="M29"/>
  <c r="L31"/>
  <c r="L185"/>
  <c r="K187"/>
  <c r="L68" l="1"/>
  <c r="K70"/>
  <c r="L59"/>
  <c r="K61"/>
  <c r="N67"/>
  <c r="O67"/>
  <c r="P65"/>
  <c r="P67" s="1"/>
  <c r="N58"/>
  <c r="O58"/>
  <c r="P56"/>
  <c r="P58" s="1"/>
  <c r="L187"/>
  <c r="M185"/>
  <c r="M43"/>
  <c r="N41"/>
  <c r="M55"/>
  <c r="N53"/>
  <c r="L88"/>
  <c r="M86"/>
  <c r="M46"/>
  <c r="N44"/>
  <c r="M64"/>
  <c r="N62"/>
  <c r="L118"/>
  <c r="M116"/>
  <c r="L130"/>
  <c r="M128"/>
  <c r="L157"/>
  <c r="M155"/>
  <c r="L20"/>
  <c r="K22"/>
  <c r="L145"/>
  <c r="M143"/>
  <c r="L121"/>
  <c r="M119"/>
  <c r="L133"/>
  <c r="M131"/>
  <c r="L73"/>
  <c r="M71"/>
  <c r="M40"/>
  <c r="N38"/>
  <c r="M52"/>
  <c r="N50"/>
  <c r="K37"/>
  <c r="L35"/>
  <c r="L19"/>
  <c r="M17"/>
  <c r="L77"/>
  <c r="K79"/>
  <c r="L161"/>
  <c r="K163"/>
  <c r="L167"/>
  <c r="K169"/>
  <c r="L95"/>
  <c r="K97"/>
  <c r="L149"/>
  <c r="K151"/>
  <c r="L176"/>
  <c r="K178"/>
  <c r="M31"/>
  <c r="N29"/>
  <c r="M49"/>
  <c r="N47"/>
  <c r="K34"/>
  <c r="L32"/>
  <c r="L98"/>
  <c r="K100"/>
  <c r="L104"/>
  <c r="K106"/>
  <c r="L146"/>
  <c r="K148"/>
  <c r="L152"/>
  <c r="K154"/>
  <c r="L173"/>
  <c r="K175"/>
  <c r="L179"/>
  <c r="K181"/>
  <c r="L188"/>
  <c r="K190"/>
  <c r="L74"/>
  <c r="K76"/>
  <c r="L101"/>
  <c r="K103"/>
  <c r="L113"/>
  <c r="K115"/>
  <c r="L158"/>
  <c r="K160"/>
  <c r="L170"/>
  <c r="K172"/>
  <c r="L182"/>
  <c r="K184"/>
  <c r="L196"/>
  <c r="M194"/>
  <c r="L199"/>
  <c r="M197"/>
  <c r="L140"/>
  <c r="K142"/>
  <c r="L82"/>
  <c r="M80"/>
  <c r="L85"/>
  <c r="M83"/>
  <c r="L124"/>
  <c r="M122"/>
  <c r="L136"/>
  <c r="M134"/>
  <c r="L205"/>
  <c r="M203"/>
  <c r="L202"/>
  <c r="M200"/>
  <c r="L127"/>
  <c r="M125"/>
  <c r="L139"/>
  <c r="M137"/>
  <c r="L110"/>
  <c r="K112"/>
  <c r="L23"/>
  <c r="K25"/>
  <c r="L107"/>
  <c r="K109"/>
  <c r="L164"/>
  <c r="K166"/>
  <c r="L191"/>
  <c r="K193"/>
  <c r="L70" l="1"/>
  <c r="M68"/>
  <c r="M59"/>
  <c r="L61"/>
  <c r="N137"/>
  <c r="M139"/>
  <c r="N125"/>
  <c r="M127"/>
  <c r="N200"/>
  <c r="M202"/>
  <c r="N203"/>
  <c r="M205"/>
  <c r="N134"/>
  <c r="M136"/>
  <c r="N122"/>
  <c r="M124"/>
  <c r="N83"/>
  <c r="M85"/>
  <c r="N80"/>
  <c r="M82"/>
  <c r="L184"/>
  <c r="M182"/>
  <c r="L172"/>
  <c r="M170"/>
  <c r="L160"/>
  <c r="M158"/>
  <c r="L115"/>
  <c r="M113"/>
  <c r="L103"/>
  <c r="M101"/>
  <c r="L76"/>
  <c r="M74"/>
  <c r="L190"/>
  <c r="M188"/>
  <c r="L181"/>
  <c r="M179"/>
  <c r="L175"/>
  <c r="M173"/>
  <c r="L154"/>
  <c r="M152"/>
  <c r="L148"/>
  <c r="M146"/>
  <c r="L106"/>
  <c r="M104"/>
  <c r="L100"/>
  <c r="M98"/>
  <c r="L178"/>
  <c r="M176"/>
  <c r="L151"/>
  <c r="M149"/>
  <c r="L97"/>
  <c r="M95"/>
  <c r="L169"/>
  <c r="M167"/>
  <c r="L163"/>
  <c r="M161"/>
  <c r="L79"/>
  <c r="M77"/>
  <c r="L22"/>
  <c r="M20"/>
  <c r="O62"/>
  <c r="O64" s="1"/>
  <c r="N64"/>
  <c r="L193"/>
  <c r="M191"/>
  <c r="L166"/>
  <c r="M164"/>
  <c r="L109"/>
  <c r="M107"/>
  <c r="L25"/>
  <c r="M23"/>
  <c r="L112"/>
  <c r="M110"/>
  <c r="L142"/>
  <c r="M140"/>
  <c r="N197"/>
  <c r="M199"/>
  <c r="N194"/>
  <c r="M196"/>
  <c r="M32"/>
  <c r="L34"/>
  <c r="O47"/>
  <c r="O49" s="1"/>
  <c r="N49"/>
  <c r="P47"/>
  <c r="P49" s="1"/>
  <c r="O29"/>
  <c r="O31" s="1"/>
  <c r="N31"/>
  <c r="P29"/>
  <c r="P31" s="1"/>
  <c r="N17"/>
  <c r="M19"/>
  <c r="M35"/>
  <c r="L37"/>
  <c r="O50"/>
  <c r="O52" s="1"/>
  <c r="N52"/>
  <c r="P50"/>
  <c r="P52" s="1"/>
  <c r="O38"/>
  <c r="O40" s="1"/>
  <c r="N40"/>
  <c r="P38"/>
  <c r="P40" s="1"/>
  <c r="N71"/>
  <c r="M73"/>
  <c r="N131"/>
  <c r="M133"/>
  <c r="N119"/>
  <c r="M121"/>
  <c r="N143"/>
  <c r="M145"/>
  <c r="N155"/>
  <c r="M157"/>
  <c r="N128"/>
  <c r="M130"/>
  <c r="N116"/>
  <c r="M118"/>
  <c r="O44"/>
  <c r="N46"/>
  <c r="N86"/>
  <c r="M88"/>
  <c r="O53"/>
  <c r="O55" s="1"/>
  <c r="N55"/>
  <c r="P53"/>
  <c r="P55" s="1"/>
  <c r="O41"/>
  <c r="O43" s="1"/>
  <c r="N43"/>
  <c r="P41"/>
  <c r="P43" s="1"/>
  <c r="N185"/>
  <c r="M187"/>
  <c r="P62"/>
  <c r="P64" s="1"/>
  <c r="M70" l="1"/>
  <c r="N68"/>
  <c r="N59"/>
  <c r="M61"/>
  <c r="N73"/>
  <c r="O71"/>
  <c r="N19"/>
  <c r="O17"/>
  <c r="N82"/>
  <c r="O80"/>
  <c r="N85"/>
  <c r="O83"/>
  <c r="N124"/>
  <c r="O122"/>
  <c r="N136"/>
  <c r="O134"/>
  <c r="N202"/>
  <c r="O200"/>
  <c r="N127"/>
  <c r="O125"/>
  <c r="N139"/>
  <c r="O137"/>
  <c r="N187"/>
  <c r="O185"/>
  <c r="N88"/>
  <c r="O86"/>
  <c r="O46"/>
  <c r="P44"/>
  <c r="P46" s="1"/>
  <c r="N118"/>
  <c r="O116"/>
  <c r="N130"/>
  <c r="O128"/>
  <c r="N157"/>
  <c r="O155"/>
  <c r="N145"/>
  <c r="O143"/>
  <c r="N121"/>
  <c r="O119"/>
  <c r="N133"/>
  <c r="O131"/>
  <c r="M37"/>
  <c r="N35"/>
  <c r="M34"/>
  <c r="N32"/>
  <c r="N196"/>
  <c r="O194"/>
  <c r="N199"/>
  <c r="O197"/>
  <c r="N140"/>
  <c r="M142"/>
  <c r="N110"/>
  <c r="M112"/>
  <c r="N23"/>
  <c r="M25"/>
  <c r="N107"/>
  <c r="M109"/>
  <c r="N164"/>
  <c r="M166"/>
  <c r="N191"/>
  <c r="M193"/>
  <c r="N20"/>
  <c r="M22"/>
  <c r="N77"/>
  <c r="M79"/>
  <c r="N161"/>
  <c r="M163"/>
  <c r="N167"/>
  <c r="M169"/>
  <c r="N95"/>
  <c r="M97"/>
  <c r="N149"/>
  <c r="M151"/>
  <c r="N176"/>
  <c r="M178"/>
  <c r="N98"/>
  <c r="M100"/>
  <c r="N104"/>
  <c r="M106"/>
  <c r="N146"/>
  <c r="M148"/>
  <c r="N152"/>
  <c r="M154"/>
  <c r="N173"/>
  <c r="M175"/>
  <c r="N179"/>
  <c r="M181"/>
  <c r="N188"/>
  <c r="M190"/>
  <c r="N74"/>
  <c r="M76"/>
  <c r="N101"/>
  <c r="M103"/>
  <c r="N113"/>
  <c r="M115"/>
  <c r="N158"/>
  <c r="M160"/>
  <c r="N170"/>
  <c r="M172"/>
  <c r="N182"/>
  <c r="M184"/>
  <c r="N205"/>
  <c r="O203"/>
  <c r="N70" l="1"/>
  <c r="O68"/>
  <c r="N61"/>
  <c r="O59"/>
  <c r="N184"/>
  <c r="O182"/>
  <c r="N172"/>
  <c r="O170"/>
  <c r="N160"/>
  <c r="O158"/>
  <c r="N115"/>
  <c r="O113"/>
  <c r="N103"/>
  <c r="O101"/>
  <c r="N76"/>
  <c r="O74"/>
  <c r="N190"/>
  <c r="O188"/>
  <c r="N181"/>
  <c r="O179"/>
  <c r="N175"/>
  <c r="O173"/>
  <c r="N154"/>
  <c r="O152"/>
  <c r="N148"/>
  <c r="O146"/>
  <c r="N106"/>
  <c r="O104"/>
  <c r="N100"/>
  <c r="O98"/>
  <c r="N178"/>
  <c r="O176"/>
  <c r="N151"/>
  <c r="O149"/>
  <c r="N97"/>
  <c r="O95"/>
  <c r="N169"/>
  <c r="O167"/>
  <c r="N163"/>
  <c r="O161"/>
  <c r="N79"/>
  <c r="O77"/>
  <c r="N22"/>
  <c r="O20"/>
  <c r="N193"/>
  <c r="O191"/>
  <c r="N166"/>
  <c r="O164"/>
  <c r="N109"/>
  <c r="O107"/>
  <c r="N25"/>
  <c r="O23"/>
  <c r="N112"/>
  <c r="O110"/>
  <c r="N142"/>
  <c r="O140"/>
  <c r="O205"/>
  <c r="P203"/>
  <c r="P205" s="1"/>
  <c r="O199"/>
  <c r="P197"/>
  <c r="P199" s="1"/>
  <c r="O196"/>
  <c r="P194"/>
  <c r="P196" s="1"/>
  <c r="O32"/>
  <c r="N34"/>
  <c r="O35"/>
  <c r="N37"/>
  <c r="O133"/>
  <c r="P131"/>
  <c r="P133" s="1"/>
  <c r="O121"/>
  <c r="P119"/>
  <c r="P121" s="1"/>
  <c r="O145"/>
  <c r="P143"/>
  <c r="P145" s="1"/>
  <c r="O157"/>
  <c r="P155"/>
  <c r="P157" s="1"/>
  <c r="O130"/>
  <c r="P128"/>
  <c r="P130" s="1"/>
  <c r="O118"/>
  <c r="P116"/>
  <c r="P118" s="1"/>
  <c r="O88"/>
  <c r="P86"/>
  <c r="P88" s="1"/>
  <c r="O187"/>
  <c r="P185"/>
  <c r="P187" s="1"/>
  <c r="O139"/>
  <c r="P137"/>
  <c r="P139" s="1"/>
  <c r="O127"/>
  <c r="P125"/>
  <c r="P127" s="1"/>
  <c r="O202"/>
  <c r="P200"/>
  <c r="P202" s="1"/>
  <c r="O136"/>
  <c r="P134"/>
  <c r="P136" s="1"/>
  <c r="O124"/>
  <c r="P122"/>
  <c r="P124" s="1"/>
  <c r="O85"/>
  <c r="P83"/>
  <c r="P85" s="1"/>
  <c r="O82"/>
  <c r="P80"/>
  <c r="P82" s="1"/>
  <c r="O19"/>
  <c r="P17"/>
  <c r="O73"/>
  <c r="P71"/>
  <c r="P73" s="1"/>
  <c r="O70" l="1"/>
  <c r="P68"/>
  <c r="P70" s="1"/>
  <c r="O61"/>
  <c r="P59"/>
  <c r="P61" s="1"/>
  <c r="O37"/>
  <c r="P35"/>
  <c r="P37" s="1"/>
  <c r="O34"/>
  <c r="P32"/>
  <c r="P34" s="1"/>
  <c r="P19"/>
  <c r="O142"/>
  <c r="P140"/>
  <c r="P142" s="1"/>
  <c r="O112"/>
  <c r="P110"/>
  <c r="P112" s="1"/>
  <c r="O25"/>
  <c r="P23"/>
  <c r="P25" s="1"/>
  <c r="O109"/>
  <c r="P107"/>
  <c r="P109" s="1"/>
  <c r="O166"/>
  <c r="P164"/>
  <c r="P166" s="1"/>
  <c r="O193"/>
  <c r="P191"/>
  <c r="P193" s="1"/>
  <c r="O22"/>
  <c r="P20"/>
  <c r="P22" s="1"/>
  <c r="O79"/>
  <c r="P77"/>
  <c r="P79" s="1"/>
  <c r="O163"/>
  <c r="P161"/>
  <c r="P163" s="1"/>
  <c r="O169"/>
  <c r="P167"/>
  <c r="P169" s="1"/>
  <c r="O97"/>
  <c r="P95"/>
  <c r="P97" s="1"/>
  <c r="O151"/>
  <c r="P149"/>
  <c r="P151" s="1"/>
  <c r="O178"/>
  <c r="P176"/>
  <c r="P178" s="1"/>
  <c r="O100"/>
  <c r="P98"/>
  <c r="P100" s="1"/>
  <c r="O106"/>
  <c r="P104"/>
  <c r="P106" s="1"/>
  <c r="O148"/>
  <c r="P146"/>
  <c r="P148" s="1"/>
  <c r="O154"/>
  <c r="P152"/>
  <c r="P154" s="1"/>
  <c r="O175"/>
  <c r="P173"/>
  <c r="P175" s="1"/>
  <c r="O181"/>
  <c r="P179"/>
  <c r="P181" s="1"/>
  <c r="O190"/>
  <c r="P188"/>
  <c r="P190" s="1"/>
  <c r="O76"/>
  <c r="P74"/>
  <c r="P76" s="1"/>
  <c r="O103"/>
  <c r="P101"/>
  <c r="P103" s="1"/>
  <c r="O115"/>
  <c r="P113"/>
  <c r="P115" s="1"/>
  <c r="O160"/>
  <c r="P158"/>
  <c r="P160" s="1"/>
  <c r="O172"/>
  <c r="P170"/>
  <c r="P172" s="1"/>
  <c r="O184"/>
  <c r="P182"/>
  <c r="P184" s="1"/>
  <c r="N207" l="1"/>
  <c r="N210" l="1"/>
  <c r="N208"/>
  <c r="N209" s="1"/>
  <c r="N211" l="1"/>
  <c r="P11" s="1"/>
  <c r="P13" s="1"/>
  <c r="D11" l="1"/>
  <c r="H11"/>
  <c r="H26" s="1"/>
  <c r="H28" s="1"/>
  <c r="L11"/>
  <c r="N11"/>
  <c r="N13" s="1"/>
  <c r="N7"/>
  <c r="E11"/>
  <c r="E26" s="1"/>
  <c r="E28" s="1"/>
  <c r="G11"/>
  <c r="I11"/>
  <c r="I26" s="1"/>
  <c r="I28" s="1"/>
  <c r="K11"/>
  <c r="M11"/>
  <c r="M26" s="1"/>
  <c r="M28" s="1"/>
  <c r="O11"/>
  <c r="F11"/>
  <c r="F13" s="1"/>
  <c r="J11"/>
  <c r="H13"/>
  <c r="D13"/>
  <c r="D26"/>
  <c r="L13"/>
  <c r="L26"/>
  <c r="L28" s="1"/>
  <c r="G26"/>
  <c r="G28" s="1"/>
  <c r="G13"/>
  <c r="K26"/>
  <c r="K28" s="1"/>
  <c r="K13"/>
  <c r="O26"/>
  <c r="O28" s="1"/>
  <c r="O13"/>
  <c r="J13"/>
  <c r="J26"/>
  <c r="J28" s="1"/>
  <c r="M13" l="1"/>
  <c r="F26"/>
  <c r="F28" s="1"/>
  <c r="I13"/>
  <c r="E13"/>
  <c r="N26"/>
  <c r="N28" s="1"/>
  <c r="D28"/>
  <c r="P26"/>
  <c r="P28" s="1"/>
</calcChain>
</file>

<file path=xl/sharedStrings.xml><?xml version="1.0" encoding="utf-8"?>
<sst xmlns="http://schemas.openxmlformats.org/spreadsheetml/2006/main" count="310" uniqueCount="106">
  <si>
    <t>PLANILHA DE PREVISÃO ORÇAMENTÁRIA E DE ACOMPANHAMENTO DOS LANÇAMENTOS</t>
  </si>
  <si>
    <t>Residencial:</t>
  </si>
  <si>
    <t>Qtde de unidades:</t>
  </si>
  <si>
    <t>Administradora:</t>
  </si>
  <si>
    <t>CALIL COM. E ADMINISTRAÇÃO DE IMÓVEIS LTDA</t>
  </si>
  <si>
    <t>Inadimplência:</t>
  </si>
  <si>
    <t>Exercício Fiscal:</t>
  </si>
  <si>
    <t>Valor da taxa de condomínio:</t>
  </si>
  <si>
    <t>RECEITAS</t>
  </si>
  <si>
    <t>MESES APURADOS</t>
  </si>
  <si>
    <t>Totais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</si>
  <si>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</si>
  <si>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</si>
  <si>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</si>
  <si>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</si>
  <si>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</si>
  <si>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</si>
  <si>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</si>
  <si>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</si>
  <si>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</si>
  <si>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</si>
  <si>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</si>
  <si>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</si>
  <si>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VALORES</t>
  </si>
  <si>
    <t>Orçado</t>
  </si>
  <si>
    <t>Efetivado</t>
  </si>
  <si>
    <t>%</t>
  </si>
  <si>
    <t>,</t>
  </si>
  <si>
    <t>DESPESAS</t>
  </si>
  <si>
    <t>DESPESA  DE  CONSEVAÇÃO  E  LIMPEZA</t>
  </si>
  <si>
    <t>Quarterizada</t>
  </si>
  <si>
    <t>Material de Limpeza</t>
  </si>
  <si>
    <t>Outras de conservação e limpeza</t>
  </si>
  <si>
    <t>DESPESA DE ADMINISTRAÇÃO CONDOMINIAL</t>
  </si>
  <si>
    <t xml:space="preserve"> Remuneração Administradora</t>
  </si>
  <si>
    <t>Seguro Residencial/Predial</t>
  </si>
  <si>
    <t>Outras de administração condominial</t>
  </si>
  <si>
    <t>DESPESA DE CONCESSIONÁRIAS</t>
  </si>
  <si>
    <t>Água</t>
  </si>
  <si>
    <t>Gás</t>
  </si>
  <si>
    <t xml:space="preserve"> Luz</t>
  </si>
  <si>
    <t>Telefone</t>
  </si>
  <si>
    <t>Outras de concessionárias</t>
  </si>
  <si>
    <t>DESPESA DE MANUTENÇÃO E CONSERVAÇÃO</t>
  </si>
  <si>
    <t>Compra e Reposição de vidros</t>
  </si>
  <si>
    <t>Aquisição de Adesivos (Sinalização)</t>
  </si>
  <si>
    <t>Dedetização, Desinsetização e Desratização</t>
  </si>
  <si>
    <t>Esgotamento de Fossa Séptica</t>
  </si>
  <si>
    <t>Impermeabilização de Laje</t>
  </si>
  <si>
    <t>Limpeza de Caixa D'Água e Reserv. de Água</t>
  </si>
  <si>
    <t>Limpeza de Caixa Gordura, Rede Esgoto e Caixa  Passagem</t>
  </si>
  <si>
    <t xml:space="preserve">Manutenção de Antenas </t>
  </si>
  <si>
    <t>Manutenção de Bombas</t>
  </si>
  <si>
    <t>Manutenção de Câmeras/CFTV</t>
  </si>
  <si>
    <t>Manutenção de Cerca Elétrica/Concertina</t>
  </si>
  <si>
    <t>Manutenção de Elevadores</t>
  </si>
  <si>
    <t>Manutenção de Equipamento de Gás</t>
  </si>
  <si>
    <t>Manutenção de Equipamentos/ Sistema Combate de Incêndio</t>
  </si>
  <si>
    <t>Manutenção de Equipamentos de Segurança (Cameras/CFTV/Sensores)</t>
  </si>
  <si>
    <t>Manutenção de Interfones</t>
  </si>
  <si>
    <t>Manutenção de Pára-raios</t>
  </si>
  <si>
    <t>Manutenção de Portas e Janelas</t>
  </si>
  <si>
    <t>Manutenção de Portão</t>
  </si>
  <si>
    <t>Manutenção Elétrica</t>
  </si>
  <si>
    <t>Manutenção Hidráulica</t>
  </si>
  <si>
    <t>Materiais Diversos de Construção</t>
  </si>
  <si>
    <t>Materiais para Pintura</t>
  </si>
  <si>
    <t>Monitoramento em Sistema de Segurança</t>
  </si>
  <si>
    <t>Pintura Geral</t>
  </si>
  <si>
    <t>Reabastecimento de Água com Caminhão Pipa</t>
  </si>
  <si>
    <t>Recolhimento de EntulhosCaçamba</t>
  </si>
  <si>
    <t>Serviços de Conserto de Telhado</t>
  </si>
  <si>
    <t>Serviços de Serralheria</t>
  </si>
  <si>
    <t>Outras de manutenção: Filtros Anaeróbios</t>
  </si>
  <si>
    <t>Outras de manutenção: Corte de Grama</t>
  </si>
  <si>
    <t>DESPESA DE MATERIAL DE CONSUMO E PERMANENTE</t>
  </si>
  <si>
    <t>Aquisição de Combustível para Roçadeiras</t>
  </si>
  <si>
    <t>Aquisição de Equip. de Combate a Incêndio</t>
  </si>
  <si>
    <t>Aquisição Equip. de Segurança (Câmeras / CFTV / Sensores)</t>
  </si>
  <si>
    <t>Aquisição de Interfone</t>
  </si>
  <si>
    <t>Aquisição de Material de Escritório para Uso no Condomínio</t>
  </si>
  <si>
    <t>Aquisição de Material para Copa (água / café / açúcar)</t>
  </si>
  <si>
    <t>Aquisição de Mobiliário / Utensílio para Uso do Condomínio</t>
  </si>
  <si>
    <t>Aquisição de Mola Hidráulica para Porta</t>
  </si>
  <si>
    <t>Aquisição de Uniformes e Equip. de Proteção Individual</t>
  </si>
  <si>
    <t>Aquisição de Utensílios/Equip. de Jardinagem</t>
  </si>
  <si>
    <t>Aquisição/Instalação de Insulfilme para a Guarita</t>
  </si>
  <si>
    <t>Benfeitorias (construção)</t>
  </si>
  <si>
    <t>Instalação de Concertina/Cerca Elétrica</t>
  </si>
  <si>
    <t>Outras de material de consumo e permanente</t>
  </si>
  <si>
    <t>DESPESA ADMINISTRATIVAS</t>
  </si>
  <si>
    <t>Despesas com Reprografia</t>
  </si>
  <si>
    <t>Despesas com Cartórios</t>
  </si>
  <si>
    <t>Tarifa de Emissão de Boletos</t>
  </si>
  <si>
    <t>Outras Administrativas</t>
  </si>
  <si>
    <t>OUTRAS DESPESAS</t>
  </si>
  <si>
    <t>BANCÁRIAS</t>
  </si>
  <si>
    <t>Saques para Suprimento de Caixa</t>
  </si>
  <si>
    <t>TOTAL DAS DESPESAS ORÇADAS PARA O EXERCÍCIO SEM O VALOR DA REMUNERAÇÃO ADMINISTRATIVA CONDOMINIAL</t>
  </si>
  <si>
    <t>VALOR PREVISTO PARA A REMUNERAÇÃO ADMINISTRATIVA CONDOMINIAL</t>
  </si>
  <si>
    <t>DO TOTAL DAS DESPESAS</t>
  </si>
  <si>
    <t>TOTAL DAS DESPESAS ORÇADAS PARA O EXERCÍCIO</t>
  </si>
  <si>
    <t>TOTAL DA INADIMPLÊNCIA PREVISTA PARA O EXERCICIO</t>
  </si>
  <si>
    <t>TOTAL DAS DESPESAS ORÇADAS SOMADA A INADIMPLÊNCIA</t>
  </si>
  <si>
    <t>Manutenção de Alvenaria/ Pavimentação</t>
  </si>
  <si>
    <t>COND. RESID. CAMBIRELA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</si>
</sst>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wrapText="1"/>
    </xf>
    <xf numFmtId="3" fontId="3" fillId="0" borderId="0" xfId="0" applyNumberFormat="1" applyFont="1" applyFill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17" fontId="3" fillId="2" borderId="1" xfId="0" applyNumberFormat="1" applyFont="1" applyFill="1" applyBorder="1" applyAlignment="1" applyProtection="1">
      <alignment horizontal="center" vertical="center" shrinkToFit="1"/>
    </xf>
    <xf numFmtId="39" fontId="3" fillId="0" borderId="1" xfId="1" applyNumberFormat="1" applyFont="1" applyFill="1" applyBorder="1" applyAlignment="1" applyProtection="1">
      <alignment vertical="center" shrinkToFit="1"/>
    </xf>
    <xf numFmtId="39" fontId="3" fillId="0" borderId="9" xfId="1" applyNumberFormat="1" applyFont="1" applyFill="1" applyBorder="1" applyAlignment="1" applyProtection="1">
      <alignment vertical="center" shrinkToFit="1"/>
    </xf>
    <xf numFmtId="39" fontId="3" fillId="0" borderId="0" xfId="0" applyNumberFormat="1" applyFont="1" applyFill="1" applyAlignment="1" applyProtection="1">
      <alignment vertical="center"/>
    </xf>
    <xf numFmtId="39" fontId="3" fillId="0" borderId="1" xfId="1" applyNumberFormat="1" applyFont="1" applyFill="1" applyBorder="1" applyAlignment="1" applyProtection="1">
      <alignment vertical="center" shrinkToFit="1"/>
      <protection locked="0"/>
    </xf>
    <xf numFmtId="39" fontId="3" fillId="2" borderId="9" xfId="1" applyNumberFormat="1" applyFont="1" applyFill="1" applyBorder="1" applyAlignment="1" applyProtection="1">
      <alignment vertical="center" shrinkToFit="1"/>
    </xf>
    <xf numFmtId="17" fontId="3" fillId="2" borderId="11" xfId="0" applyNumberFormat="1" applyFont="1" applyFill="1" applyBorder="1" applyAlignment="1" applyProtection="1">
      <alignment horizontal="center" vertical="center" shrinkToFit="1"/>
    </xf>
    <xf numFmtId="10" fontId="3" fillId="0" borderId="12" xfId="2" applyNumberFormat="1" applyFont="1" applyFill="1" applyBorder="1" applyAlignment="1" applyProtection="1">
      <alignment horizontal="center" vertical="center" shrinkToFit="1"/>
    </xf>
    <xf numFmtId="10" fontId="3" fillId="0" borderId="11" xfId="2" applyNumberFormat="1" applyFont="1" applyFill="1" applyBorder="1" applyAlignment="1" applyProtection="1">
      <alignment horizontal="center" vertical="center" shrinkToFit="1"/>
    </xf>
    <xf numFmtId="10" fontId="3" fillId="2" borderId="13" xfId="2" applyNumberFormat="1" applyFont="1" applyFill="1" applyBorder="1" applyAlignment="1" applyProtection="1">
      <alignment horizontal="center" vertical="center" shrinkToFit="1"/>
    </xf>
    <xf numFmtId="0" fontId="3" fillId="2" borderId="11" xfId="0" applyFont="1" applyFill="1" applyBorder="1" applyAlignment="1" applyProtection="1">
      <alignment horizontal="center" vertical="center"/>
    </xf>
    <xf numFmtId="17" fontId="3" fillId="2" borderId="7" xfId="0" applyNumberFormat="1" applyFont="1" applyFill="1" applyBorder="1" applyAlignment="1" applyProtection="1">
      <alignment horizontal="center" vertical="center" shrinkToFit="1"/>
    </xf>
    <xf numFmtId="39" fontId="3" fillId="3" borderId="17" xfId="1" applyNumberFormat="1" applyFont="1" applyFill="1" applyBorder="1" applyAlignment="1" applyProtection="1">
      <alignment vertical="center" shrinkToFit="1"/>
      <protection locked="0"/>
    </xf>
    <xf numFmtId="39" fontId="3" fillId="2" borderId="7" xfId="1" applyNumberFormat="1" applyFont="1" applyFill="1" applyBorder="1" applyAlignment="1" applyProtection="1">
      <alignment vertical="center" shrinkToFit="1"/>
    </xf>
    <xf numFmtId="17" fontId="3" fillId="2" borderId="9" xfId="0" applyNumberFormat="1" applyFont="1" applyFill="1" applyBorder="1" applyAlignment="1" applyProtection="1">
      <alignment horizontal="center" vertical="center" shrinkToFit="1"/>
    </xf>
    <xf numFmtId="39" fontId="3" fillId="0" borderId="4" xfId="1" applyNumberFormat="1" applyFont="1" applyFill="1" applyBorder="1" applyAlignment="1" applyProtection="1">
      <alignment vertical="center" shrinkToFit="1"/>
      <protection locked="0"/>
    </xf>
    <xf numFmtId="17" fontId="3" fillId="2" borderId="13" xfId="0" applyNumberFormat="1" applyFont="1" applyFill="1" applyBorder="1" applyAlignment="1" applyProtection="1">
      <alignment horizontal="center" vertical="center" shrinkToFit="1"/>
    </xf>
    <xf numFmtId="39" fontId="3" fillId="3" borderId="5" xfId="1" applyNumberFormat="1" applyFont="1" applyFill="1" applyBorder="1" applyAlignment="1" applyProtection="1">
      <alignment vertical="center" shrinkToFit="1"/>
      <protection locked="0"/>
    </xf>
    <xf numFmtId="39" fontId="3" fillId="3" borderId="6" xfId="1" applyNumberFormat="1" applyFont="1" applyFill="1" applyBorder="1" applyAlignment="1" applyProtection="1">
      <alignment vertical="center" shrinkToFit="1"/>
      <protection locked="0"/>
    </xf>
    <xf numFmtId="39" fontId="3" fillId="0" borderId="8" xfId="1" applyNumberFormat="1" applyFont="1" applyFill="1" applyBorder="1" applyAlignment="1" applyProtection="1">
      <alignment vertical="center" shrinkToFit="1"/>
      <protection locked="0"/>
    </xf>
    <xf numFmtId="17" fontId="3" fillId="2" borderId="20" xfId="0" applyNumberFormat="1" applyFont="1" applyFill="1" applyBorder="1" applyAlignment="1" applyProtection="1">
      <alignment horizontal="center" vertical="center" shrinkToFit="1"/>
    </xf>
    <xf numFmtId="39" fontId="3" fillId="0" borderId="17" xfId="1" applyNumberFormat="1" applyFont="1" applyFill="1" applyBorder="1" applyAlignment="1" applyProtection="1">
      <alignment vertical="center" shrinkToFit="1"/>
    </xf>
    <xf numFmtId="17" fontId="3" fillId="2" borderId="26" xfId="0" applyNumberFormat="1" applyFont="1" applyFill="1" applyBorder="1" applyAlignment="1" applyProtection="1">
      <alignment horizontal="center" vertical="center" shrinkToFit="1"/>
    </xf>
    <xf numFmtId="17" fontId="3" fillId="2" borderId="6" xfId="0" applyNumberFormat="1" applyFont="1" applyFill="1" applyBorder="1" applyAlignment="1" applyProtection="1">
      <alignment horizontal="center" vertical="center" shrinkToFit="1"/>
    </xf>
    <xf numFmtId="17" fontId="3" fillId="2" borderId="15" xfId="0" applyNumberFormat="1" applyFont="1" applyFill="1" applyBorder="1" applyAlignment="1" applyProtection="1">
      <alignment horizontal="center" vertical="center" shrinkToFit="1"/>
    </xf>
    <xf numFmtId="0" fontId="4" fillId="0" borderId="31" xfId="0" applyFont="1" applyFill="1" applyBorder="1" applyAlignment="1" applyProtection="1">
      <alignment horizontal="center" vertical="center" textRotation="90" wrapText="1"/>
    </xf>
    <xf numFmtId="0" fontId="3" fillId="0" borderId="31" xfId="0" applyFont="1" applyFill="1" applyBorder="1" applyAlignment="1" applyProtection="1">
      <alignment horizontal="left" vertical="center" wrapText="1"/>
    </xf>
    <xf numFmtId="17" fontId="3" fillId="0" borderId="31" xfId="0" applyNumberFormat="1" applyFont="1" applyFill="1" applyBorder="1" applyAlignment="1" applyProtection="1">
      <alignment horizontal="center" vertical="center" shrinkToFit="1"/>
    </xf>
    <xf numFmtId="10" fontId="3" fillId="0" borderId="31" xfId="2" applyNumberFormat="1" applyFont="1" applyFill="1" applyBorder="1" applyAlignment="1" applyProtection="1">
      <alignment horizontal="center" vertical="center" shrinkToFit="1"/>
    </xf>
    <xf numFmtId="10" fontId="3" fillId="0" borderId="30" xfId="2" applyNumberFormat="1" applyFont="1" applyFill="1" applyBorder="1" applyAlignment="1" applyProtection="1">
      <alignment horizontal="center" vertical="center" shrinkToFit="1"/>
    </xf>
    <xf numFmtId="10" fontId="3" fillId="0" borderId="32" xfId="2" applyNumberFormat="1" applyFont="1" applyFill="1" applyBorder="1" applyAlignment="1" applyProtection="1">
      <alignment horizontal="center" vertical="center" shrinkToFit="1"/>
    </xf>
    <xf numFmtId="9" fontId="3" fillId="0" borderId="0" xfId="2" applyNumberFormat="1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 shrinkToFit="1"/>
    </xf>
    <xf numFmtId="9" fontId="3" fillId="3" borderId="2" xfId="2" applyFont="1" applyFill="1" applyBorder="1" applyAlignment="1" applyProtection="1">
      <alignment horizontal="center" vertical="center"/>
      <protection locked="0"/>
    </xf>
    <xf numFmtId="9" fontId="3" fillId="3" borderId="3" xfId="2" applyFont="1" applyFill="1" applyBorder="1" applyAlignment="1" applyProtection="1">
      <alignment horizontal="center" vertical="center"/>
      <protection locked="0"/>
    </xf>
    <xf numFmtId="9" fontId="3" fillId="3" borderId="4" xfId="2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 textRotation="90" shrinkToFit="1"/>
    </xf>
    <xf numFmtId="0" fontId="3" fillId="4" borderId="10" xfId="0" applyFont="1" applyFill="1" applyBorder="1" applyAlignment="1" applyProtection="1">
      <alignment horizontal="center" vertical="center" textRotation="90" shrinkToFit="1"/>
    </xf>
    <xf numFmtId="0" fontId="3" fillId="4" borderId="1" xfId="0" applyFont="1" applyFill="1" applyBorder="1" applyAlignment="1" applyProtection="1">
      <alignment horizontal="left" vertical="center" wrapText="1"/>
    </xf>
    <xf numFmtId="0" fontId="3" fillId="4" borderId="11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 shrinkToFit="1"/>
    </xf>
    <xf numFmtId="0" fontId="3" fillId="2" borderId="13" xfId="0" applyFont="1" applyFill="1" applyBorder="1" applyAlignment="1" applyProtection="1">
      <alignment horizontal="center" vertical="center" shrinkToFit="1"/>
    </xf>
    <xf numFmtId="2" fontId="3" fillId="0" borderId="2" xfId="0" applyNumberFormat="1" applyFont="1" applyFill="1" applyBorder="1" applyAlignment="1" applyProtection="1">
      <alignment horizontal="center" vertical="center"/>
    </xf>
    <xf numFmtId="2" fontId="3" fillId="0" borderId="3" xfId="0" applyNumberFormat="1" applyFont="1" applyFill="1" applyBorder="1" applyAlignment="1" applyProtection="1">
      <alignment horizontal="center" vertical="center"/>
    </xf>
    <xf numFmtId="2" fontId="3" fillId="0" borderId="4" xfId="0" applyNumberFormat="1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shrinkToFit="1"/>
    </xf>
    <xf numFmtId="0" fontId="4" fillId="7" borderId="24" xfId="0" applyFont="1" applyFill="1" applyBorder="1" applyAlignment="1" applyProtection="1">
      <alignment horizontal="center" vertical="center" textRotation="90" wrapText="1"/>
    </xf>
    <xf numFmtId="0" fontId="4" fillId="7" borderId="27" xfId="0" applyFont="1" applyFill="1" applyBorder="1" applyAlignment="1" applyProtection="1">
      <alignment horizontal="center" vertical="center" textRotation="90" wrapText="1"/>
    </xf>
    <xf numFmtId="0" fontId="4" fillId="7" borderId="28" xfId="0" applyFont="1" applyFill="1" applyBorder="1" applyAlignment="1" applyProtection="1">
      <alignment horizontal="center" vertical="center" textRotation="90" wrapText="1"/>
    </xf>
    <xf numFmtId="0" fontId="3" fillId="7" borderId="25" xfId="0" applyFont="1" applyFill="1" applyBorder="1" applyAlignment="1" applyProtection="1">
      <alignment horizontal="left" vertical="center" wrapText="1"/>
    </xf>
    <xf numFmtId="0" fontId="3" fillId="7" borderId="4" xfId="0" applyFont="1" applyFill="1" applyBorder="1" applyAlignment="1" applyProtection="1">
      <alignment horizontal="left" vertical="center" wrapText="1"/>
    </xf>
    <xf numFmtId="0" fontId="3" fillId="7" borderId="12" xfId="0" applyFont="1" applyFill="1" applyBorder="1" applyAlignment="1" applyProtection="1">
      <alignment horizontal="left" vertical="center" wrapText="1"/>
    </xf>
    <xf numFmtId="0" fontId="3" fillId="7" borderId="17" xfId="0" applyFont="1" applyFill="1" applyBorder="1" applyAlignment="1" applyProtection="1">
      <alignment horizontal="left" vertical="center" wrapText="1"/>
    </xf>
    <xf numFmtId="0" fontId="4" fillId="5" borderId="16" xfId="0" applyFont="1" applyFill="1" applyBorder="1" applyAlignment="1" applyProtection="1">
      <alignment horizontal="center" vertical="center" textRotation="90" wrapText="1"/>
    </xf>
    <xf numFmtId="0" fontId="4" fillId="5" borderId="18" xfId="0" applyFont="1" applyFill="1" applyBorder="1" applyAlignment="1" applyProtection="1">
      <alignment horizontal="center" vertical="center" textRotation="90" wrapText="1"/>
    </xf>
    <xf numFmtId="0" fontId="4" fillId="5" borderId="19" xfId="0" applyFont="1" applyFill="1" applyBorder="1" applyAlignment="1" applyProtection="1">
      <alignment horizontal="center" vertical="center" textRotation="90" wrapText="1"/>
    </xf>
    <xf numFmtId="0" fontId="3" fillId="5" borderId="5" xfId="0" applyFont="1" applyFill="1" applyBorder="1" applyAlignment="1" applyProtection="1">
      <alignment horizontal="left" vertical="center" wrapText="1"/>
    </xf>
    <xf numFmtId="0" fontId="3" fillId="5" borderId="8" xfId="0" applyFont="1" applyFill="1" applyBorder="1" applyAlignment="1" applyProtection="1">
      <alignment horizontal="left" vertical="center" wrapText="1"/>
    </xf>
    <xf numFmtId="0" fontId="3" fillId="5" borderId="10" xfId="0" applyFont="1" applyFill="1" applyBorder="1" applyAlignment="1" applyProtection="1">
      <alignment horizontal="left" vertical="center" wrapText="1"/>
    </xf>
    <xf numFmtId="0" fontId="3" fillId="5" borderId="14" xfId="0" applyFont="1" applyFill="1" applyBorder="1" applyAlignment="1" applyProtection="1">
      <alignment horizontal="left" vertical="center" wrapText="1"/>
    </xf>
    <xf numFmtId="0" fontId="5" fillId="6" borderId="21" xfId="0" applyFont="1" applyFill="1" applyBorder="1" applyAlignment="1" applyProtection="1">
      <alignment horizontal="center" vertical="center" textRotation="90" wrapText="1"/>
    </xf>
    <xf numFmtId="0" fontId="5" fillId="6" borderId="22" xfId="0" applyFont="1" applyFill="1" applyBorder="1" applyAlignment="1" applyProtection="1">
      <alignment horizontal="center" vertical="center" textRotation="90" wrapText="1"/>
    </xf>
    <xf numFmtId="0" fontId="5" fillId="6" borderId="23" xfId="0" applyFont="1" applyFill="1" applyBorder="1" applyAlignment="1" applyProtection="1">
      <alignment horizontal="center" vertical="center" textRotation="90" wrapText="1"/>
    </xf>
    <xf numFmtId="0" fontId="3" fillId="6" borderId="5" xfId="0" applyFont="1" applyFill="1" applyBorder="1" applyAlignment="1" applyProtection="1">
      <alignment horizontal="left" vertical="center" wrapText="1"/>
    </xf>
    <xf numFmtId="0" fontId="3" fillId="6" borderId="8" xfId="0" applyFont="1" applyFill="1" applyBorder="1" applyAlignment="1" applyProtection="1">
      <alignment horizontal="left" vertical="center" wrapText="1"/>
    </xf>
    <xf numFmtId="0" fontId="3" fillId="6" borderId="10" xfId="0" applyFont="1" applyFill="1" applyBorder="1" applyAlignment="1" applyProtection="1">
      <alignment horizontal="left" vertical="center" wrapText="1"/>
    </xf>
    <xf numFmtId="0" fontId="3" fillId="8" borderId="17" xfId="0" applyFont="1" applyFill="1" applyBorder="1" applyAlignment="1" applyProtection="1">
      <alignment horizontal="left" vertical="center" wrapText="1"/>
    </xf>
    <xf numFmtId="0" fontId="3" fillId="8" borderId="4" xfId="0" applyFont="1" applyFill="1" applyBorder="1" applyAlignment="1" applyProtection="1">
      <alignment horizontal="left" vertical="center" wrapText="1"/>
    </xf>
    <xf numFmtId="0" fontId="3" fillId="8" borderId="12" xfId="0" applyFont="1" applyFill="1" applyBorder="1" applyAlignment="1" applyProtection="1">
      <alignment horizontal="left" vertical="center" wrapText="1"/>
    </xf>
    <xf numFmtId="0" fontId="4" fillId="8" borderId="24" xfId="0" applyFont="1" applyFill="1" applyBorder="1" applyAlignment="1" applyProtection="1">
      <alignment horizontal="center" vertical="center" textRotation="90" wrapText="1"/>
    </xf>
    <xf numFmtId="0" fontId="4" fillId="8" borderId="27" xfId="0" applyFont="1" applyFill="1" applyBorder="1" applyAlignment="1" applyProtection="1">
      <alignment horizontal="center" vertical="center" textRotation="90" wrapText="1"/>
    </xf>
    <xf numFmtId="0" fontId="4" fillId="8" borderId="28" xfId="0" applyFont="1" applyFill="1" applyBorder="1" applyAlignment="1" applyProtection="1">
      <alignment horizontal="center" vertical="center" textRotation="90" wrapText="1"/>
    </xf>
    <xf numFmtId="0" fontId="5" fillId="8" borderId="17" xfId="0" applyFont="1" applyFill="1" applyBorder="1" applyAlignment="1" applyProtection="1">
      <alignment horizontal="left" vertical="center" wrapText="1"/>
    </xf>
    <xf numFmtId="0" fontId="5" fillId="8" borderId="4" xfId="0" applyFont="1" applyFill="1" applyBorder="1" applyAlignment="1" applyProtection="1">
      <alignment horizontal="left" vertical="center" wrapText="1"/>
    </xf>
    <xf numFmtId="0" fontId="5" fillId="8" borderId="12" xfId="0" applyFont="1" applyFill="1" applyBorder="1" applyAlignment="1" applyProtection="1">
      <alignment horizontal="left" vertical="center" wrapText="1"/>
    </xf>
    <xf numFmtId="0" fontId="4" fillId="9" borderId="17" xfId="0" applyFont="1" applyFill="1" applyBorder="1" applyAlignment="1" applyProtection="1">
      <alignment horizontal="left" vertical="center" wrapText="1"/>
    </xf>
    <xf numFmtId="0" fontId="4" fillId="9" borderId="4" xfId="0" applyFont="1" applyFill="1" applyBorder="1" applyAlignment="1" applyProtection="1">
      <alignment horizontal="left" vertical="center" wrapText="1"/>
    </xf>
    <xf numFmtId="0" fontId="4" fillId="9" borderId="12" xfId="0" applyFont="1" applyFill="1" applyBorder="1" applyAlignment="1" applyProtection="1">
      <alignment horizontal="left" vertical="center" wrapText="1"/>
    </xf>
    <xf numFmtId="0" fontId="3" fillId="9" borderId="17" xfId="0" applyFont="1" applyFill="1" applyBorder="1" applyAlignment="1" applyProtection="1">
      <alignment horizontal="left" vertical="center" wrapText="1"/>
    </xf>
    <xf numFmtId="0" fontId="3" fillId="9" borderId="4" xfId="0" applyFont="1" applyFill="1" applyBorder="1" applyAlignment="1" applyProtection="1">
      <alignment horizontal="left" vertical="center" wrapText="1"/>
    </xf>
    <xf numFmtId="0" fontId="3" fillId="9" borderId="12" xfId="0" applyFont="1" applyFill="1" applyBorder="1" applyAlignment="1" applyProtection="1">
      <alignment horizontal="left" vertical="center" wrapText="1"/>
    </xf>
    <xf numFmtId="0" fontId="4" fillId="10" borderId="24" xfId="0" applyFont="1" applyFill="1" applyBorder="1" applyAlignment="1" applyProtection="1">
      <alignment horizontal="center" vertical="center" textRotation="90" wrapText="1"/>
    </xf>
    <xf numFmtId="0" fontId="4" fillId="10" borderId="27" xfId="0" applyFont="1" applyFill="1" applyBorder="1" applyAlignment="1" applyProtection="1">
      <alignment horizontal="center" vertical="center" textRotation="90" wrapText="1"/>
    </xf>
    <xf numFmtId="0" fontId="4" fillId="10" borderId="28" xfId="0" applyFont="1" applyFill="1" applyBorder="1" applyAlignment="1" applyProtection="1">
      <alignment horizontal="center" vertical="center" textRotation="90" wrapText="1"/>
    </xf>
    <xf numFmtId="0" fontId="3" fillId="10" borderId="17" xfId="0" applyFont="1" applyFill="1" applyBorder="1" applyAlignment="1" applyProtection="1">
      <alignment horizontal="left" vertical="center" wrapText="1"/>
    </xf>
    <xf numFmtId="0" fontId="3" fillId="10" borderId="4" xfId="0" applyFont="1" applyFill="1" applyBorder="1" applyAlignment="1" applyProtection="1">
      <alignment horizontal="left" vertical="center" wrapText="1"/>
    </xf>
    <xf numFmtId="0" fontId="3" fillId="10" borderId="12" xfId="0" applyFont="1" applyFill="1" applyBorder="1" applyAlignment="1" applyProtection="1">
      <alignment horizontal="left" vertical="center" wrapText="1"/>
    </xf>
    <xf numFmtId="0" fontId="4" fillId="9" borderId="24" xfId="0" applyFont="1" applyFill="1" applyBorder="1" applyAlignment="1" applyProtection="1">
      <alignment horizontal="center" vertical="center" textRotation="90" wrapText="1"/>
    </xf>
    <xf numFmtId="0" fontId="4" fillId="9" borderId="27" xfId="0" applyFont="1" applyFill="1" applyBorder="1" applyAlignment="1" applyProtection="1">
      <alignment horizontal="center" vertical="center" textRotation="90" wrapText="1"/>
    </xf>
    <xf numFmtId="0" fontId="4" fillId="9" borderId="28" xfId="0" applyFont="1" applyFill="1" applyBorder="1" applyAlignment="1" applyProtection="1">
      <alignment horizontal="center" vertical="center" textRotation="90" wrapText="1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39" fontId="3" fillId="0" borderId="2" xfId="0" applyNumberFormat="1" applyFont="1" applyFill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horizontal="right" vertical="center"/>
    </xf>
    <xf numFmtId="0" fontId="4" fillId="7" borderId="29" xfId="0" applyFont="1" applyFill="1" applyBorder="1" applyAlignment="1" applyProtection="1">
      <alignment horizontal="center" vertical="center" textRotation="90" wrapText="1"/>
    </xf>
    <xf numFmtId="0" fontId="3" fillId="7" borderId="30" xfId="0" applyFont="1" applyFill="1" applyBorder="1" applyAlignment="1" applyProtection="1">
      <alignment horizontal="left" vertical="center" wrapText="1"/>
    </xf>
    <xf numFmtId="9" fontId="3" fillId="3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13"/>
  <sheetViews>
    <sheetView tabSelected="1" view="pageBreakPreview" zoomScale="90" zoomScaleNormal="100" zoomScaleSheetLayoutView="90" workbookViewId="0">
      <selection activeCell="N5" sqref="N5:P5"/>
    </sheetView>
  </sheetViews>
  <sheetFormatPr defaultRowHeight="12.75"/>
  <cols>
    <col min="1" max="1" width="7.140625" style="1" customWidth="1"/>
    <col min="2" max="2" width="28.42578125" style="2" customWidth="1"/>
    <col min="3" max="16" width="7.7109375" style="1" customWidth="1"/>
    <col min="17" max="17" width="1.7109375" style="1" customWidth="1"/>
    <col min="18" max="18" width="3.5703125" style="1" customWidth="1"/>
    <col min="19" max="19" width="16.5703125" style="1" customWidth="1"/>
    <col min="20" max="32" width="9.7109375" style="1" customWidth="1"/>
    <col min="33" max="256" width="9.140625" style="1"/>
    <col min="257" max="257" width="7.140625" style="1" customWidth="1"/>
    <col min="258" max="258" width="28.42578125" style="1" customWidth="1"/>
    <col min="259" max="272" width="7.7109375" style="1" customWidth="1"/>
    <col min="273" max="273" width="1.7109375" style="1" customWidth="1"/>
    <col min="274" max="274" width="3.5703125" style="1" customWidth="1"/>
    <col min="275" max="275" width="16.5703125" style="1" customWidth="1"/>
    <col min="276" max="288" width="9.7109375" style="1" customWidth="1"/>
    <col min="289" max="512" width="9.140625" style="1"/>
    <col min="513" max="513" width="7.140625" style="1" customWidth="1"/>
    <col min="514" max="514" width="28.42578125" style="1" customWidth="1"/>
    <col min="515" max="528" width="7.7109375" style="1" customWidth="1"/>
    <col min="529" max="529" width="1.7109375" style="1" customWidth="1"/>
    <col min="530" max="530" width="3.5703125" style="1" customWidth="1"/>
    <col min="531" max="531" width="16.5703125" style="1" customWidth="1"/>
    <col min="532" max="544" width="9.7109375" style="1" customWidth="1"/>
    <col min="545" max="768" width="9.140625" style="1"/>
    <col min="769" max="769" width="7.140625" style="1" customWidth="1"/>
    <col min="770" max="770" width="28.42578125" style="1" customWidth="1"/>
    <col min="771" max="784" width="7.7109375" style="1" customWidth="1"/>
    <col min="785" max="785" width="1.7109375" style="1" customWidth="1"/>
    <col min="786" max="786" width="3.5703125" style="1" customWidth="1"/>
    <col min="787" max="787" width="16.5703125" style="1" customWidth="1"/>
    <col min="788" max="800" width="9.7109375" style="1" customWidth="1"/>
    <col min="801" max="1024" width="9.140625" style="1"/>
    <col min="1025" max="1025" width="7.140625" style="1" customWidth="1"/>
    <col min="1026" max="1026" width="28.42578125" style="1" customWidth="1"/>
    <col min="1027" max="1040" width="7.7109375" style="1" customWidth="1"/>
    <col min="1041" max="1041" width="1.7109375" style="1" customWidth="1"/>
    <col min="1042" max="1042" width="3.5703125" style="1" customWidth="1"/>
    <col min="1043" max="1043" width="16.5703125" style="1" customWidth="1"/>
    <col min="1044" max="1056" width="9.7109375" style="1" customWidth="1"/>
    <col min="1057" max="1280" width="9.140625" style="1"/>
    <col min="1281" max="1281" width="7.140625" style="1" customWidth="1"/>
    <col min="1282" max="1282" width="28.42578125" style="1" customWidth="1"/>
    <col min="1283" max="1296" width="7.7109375" style="1" customWidth="1"/>
    <col min="1297" max="1297" width="1.7109375" style="1" customWidth="1"/>
    <col min="1298" max="1298" width="3.5703125" style="1" customWidth="1"/>
    <col min="1299" max="1299" width="16.5703125" style="1" customWidth="1"/>
    <col min="1300" max="1312" width="9.7109375" style="1" customWidth="1"/>
    <col min="1313" max="1536" width="9.140625" style="1"/>
    <col min="1537" max="1537" width="7.140625" style="1" customWidth="1"/>
    <col min="1538" max="1538" width="28.42578125" style="1" customWidth="1"/>
    <col min="1539" max="1552" width="7.7109375" style="1" customWidth="1"/>
    <col min="1553" max="1553" width="1.7109375" style="1" customWidth="1"/>
    <col min="1554" max="1554" width="3.5703125" style="1" customWidth="1"/>
    <col min="1555" max="1555" width="16.5703125" style="1" customWidth="1"/>
    <col min="1556" max="1568" width="9.7109375" style="1" customWidth="1"/>
    <col min="1569" max="1792" width="9.140625" style="1"/>
    <col min="1793" max="1793" width="7.140625" style="1" customWidth="1"/>
    <col min="1794" max="1794" width="28.42578125" style="1" customWidth="1"/>
    <col min="1795" max="1808" width="7.7109375" style="1" customWidth="1"/>
    <col min="1809" max="1809" width="1.7109375" style="1" customWidth="1"/>
    <col min="1810" max="1810" width="3.5703125" style="1" customWidth="1"/>
    <col min="1811" max="1811" width="16.5703125" style="1" customWidth="1"/>
    <col min="1812" max="1824" width="9.7109375" style="1" customWidth="1"/>
    <col min="1825" max="2048" width="9.140625" style="1"/>
    <col min="2049" max="2049" width="7.140625" style="1" customWidth="1"/>
    <col min="2050" max="2050" width="28.42578125" style="1" customWidth="1"/>
    <col min="2051" max="2064" width="7.7109375" style="1" customWidth="1"/>
    <col min="2065" max="2065" width="1.7109375" style="1" customWidth="1"/>
    <col min="2066" max="2066" width="3.5703125" style="1" customWidth="1"/>
    <col min="2067" max="2067" width="16.5703125" style="1" customWidth="1"/>
    <col min="2068" max="2080" width="9.7109375" style="1" customWidth="1"/>
    <col min="2081" max="2304" width="9.140625" style="1"/>
    <col min="2305" max="2305" width="7.140625" style="1" customWidth="1"/>
    <col min="2306" max="2306" width="28.42578125" style="1" customWidth="1"/>
    <col min="2307" max="2320" width="7.7109375" style="1" customWidth="1"/>
    <col min="2321" max="2321" width="1.7109375" style="1" customWidth="1"/>
    <col min="2322" max="2322" width="3.5703125" style="1" customWidth="1"/>
    <col min="2323" max="2323" width="16.5703125" style="1" customWidth="1"/>
    <col min="2324" max="2336" width="9.7109375" style="1" customWidth="1"/>
    <col min="2337" max="2560" width="9.140625" style="1"/>
    <col min="2561" max="2561" width="7.140625" style="1" customWidth="1"/>
    <col min="2562" max="2562" width="28.42578125" style="1" customWidth="1"/>
    <col min="2563" max="2576" width="7.7109375" style="1" customWidth="1"/>
    <col min="2577" max="2577" width="1.7109375" style="1" customWidth="1"/>
    <col min="2578" max="2578" width="3.5703125" style="1" customWidth="1"/>
    <col min="2579" max="2579" width="16.5703125" style="1" customWidth="1"/>
    <col min="2580" max="2592" width="9.7109375" style="1" customWidth="1"/>
    <col min="2593" max="2816" width="9.140625" style="1"/>
    <col min="2817" max="2817" width="7.140625" style="1" customWidth="1"/>
    <col min="2818" max="2818" width="28.42578125" style="1" customWidth="1"/>
    <col min="2819" max="2832" width="7.7109375" style="1" customWidth="1"/>
    <col min="2833" max="2833" width="1.7109375" style="1" customWidth="1"/>
    <col min="2834" max="2834" width="3.5703125" style="1" customWidth="1"/>
    <col min="2835" max="2835" width="16.5703125" style="1" customWidth="1"/>
    <col min="2836" max="2848" width="9.7109375" style="1" customWidth="1"/>
    <col min="2849" max="3072" width="9.140625" style="1"/>
    <col min="3073" max="3073" width="7.140625" style="1" customWidth="1"/>
    <col min="3074" max="3074" width="28.42578125" style="1" customWidth="1"/>
    <col min="3075" max="3088" width="7.7109375" style="1" customWidth="1"/>
    <col min="3089" max="3089" width="1.7109375" style="1" customWidth="1"/>
    <col min="3090" max="3090" width="3.5703125" style="1" customWidth="1"/>
    <col min="3091" max="3091" width="16.5703125" style="1" customWidth="1"/>
    <col min="3092" max="3104" width="9.7109375" style="1" customWidth="1"/>
    <col min="3105" max="3328" width="9.140625" style="1"/>
    <col min="3329" max="3329" width="7.140625" style="1" customWidth="1"/>
    <col min="3330" max="3330" width="28.42578125" style="1" customWidth="1"/>
    <col min="3331" max="3344" width="7.7109375" style="1" customWidth="1"/>
    <col min="3345" max="3345" width="1.7109375" style="1" customWidth="1"/>
    <col min="3346" max="3346" width="3.5703125" style="1" customWidth="1"/>
    <col min="3347" max="3347" width="16.5703125" style="1" customWidth="1"/>
    <col min="3348" max="3360" width="9.7109375" style="1" customWidth="1"/>
    <col min="3361" max="3584" width="9.140625" style="1"/>
    <col min="3585" max="3585" width="7.140625" style="1" customWidth="1"/>
    <col min="3586" max="3586" width="28.42578125" style="1" customWidth="1"/>
    <col min="3587" max="3600" width="7.7109375" style="1" customWidth="1"/>
    <col min="3601" max="3601" width="1.7109375" style="1" customWidth="1"/>
    <col min="3602" max="3602" width="3.5703125" style="1" customWidth="1"/>
    <col min="3603" max="3603" width="16.5703125" style="1" customWidth="1"/>
    <col min="3604" max="3616" width="9.7109375" style="1" customWidth="1"/>
    <col min="3617" max="3840" width="9.140625" style="1"/>
    <col min="3841" max="3841" width="7.140625" style="1" customWidth="1"/>
    <col min="3842" max="3842" width="28.42578125" style="1" customWidth="1"/>
    <col min="3843" max="3856" width="7.7109375" style="1" customWidth="1"/>
    <col min="3857" max="3857" width="1.7109375" style="1" customWidth="1"/>
    <col min="3858" max="3858" width="3.5703125" style="1" customWidth="1"/>
    <col min="3859" max="3859" width="16.5703125" style="1" customWidth="1"/>
    <col min="3860" max="3872" width="9.7109375" style="1" customWidth="1"/>
    <col min="3873" max="4096" width="9.140625" style="1"/>
    <col min="4097" max="4097" width="7.140625" style="1" customWidth="1"/>
    <col min="4098" max="4098" width="28.42578125" style="1" customWidth="1"/>
    <col min="4099" max="4112" width="7.7109375" style="1" customWidth="1"/>
    <col min="4113" max="4113" width="1.7109375" style="1" customWidth="1"/>
    <col min="4114" max="4114" width="3.5703125" style="1" customWidth="1"/>
    <col min="4115" max="4115" width="16.5703125" style="1" customWidth="1"/>
    <col min="4116" max="4128" width="9.7109375" style="1" customWidth="1"/>
    <col min="4129" max="4352" width="9.140625" style="1"/>
    <col min="4353" max="4353" width="7.140625" style="1" customWidth="1"/>
    <col min="4354" max="4354" width="28.42578125" style="1" customWidth="1"/>
    <col min="4355" max="4368" width="7.7109375" style="1" customWidth="1"/>
    <col min="4369" max="4369" width="1.7109375" style="1" customWidth="1"/>
    <col min="4370" max="4370" width="3.5703125" style="1" customWidth="1"/>
    <col min="4371" max="4371" width="16.5703125" style="1" customWidth="1"/>
    <col min="4372" max="4384" width="9.7109375" style="1" customWidth="1"/>
    <col min="4385" max="4608" width="9.140625" style="1"/>
    <col min="4609" max="4609" width="7.140625" style="1" customWidth="1"/>
    <col min="4610" max="4610" width="28.42578125" style="1" customWidth="1"/>
    <col min="4611" max="4624" width="7.7109375" style="1" customWidth="1"/>
    <col min="4625" max="4625" width="1.7109375" style="1" customWidth="1"/>
    <col min="4626" max="4626" width="3.5703125" style="1" customWidth="1"/>
    <col min="4627" max="4627" width="16.5703125" style="1" customWidth="1"/>
    <col min="4628" max="4640" width="9.7109375" style="1" customWidth="1"/>
    <col min="4641" max="4864" width="9.140625" style="1"/>
    <col min="4865" max="4865" width="7.140625" style="1" customWidth="1"/>
    <col min="4866" max="4866" width="28.42578125" style="1" customWidth="1"/>
    <col min="4867" max="4880" width="7.7109375" style="1" customWidth="1"/>
    <col min="4881" max="4881" width="1.7109375" style="1" customWidth="1"/>
    <col min="4882" max="4882" width="3.5703125" style="1" customWidth="1"/>
    <col min="4883" max="4883" width="16.5703125" style="1" customWidth="1"/>
    <col min="4884" max="4896" width="9.7109375" style="1" customWidth="1"/>
    <col min="4897" max="5120" width="9.140625" style="1"/>
    <col min="5121" max="5121" width="7.140625" style="1" customWidth="1"/>
    <col min="5122" max="5122" width="28.42578125" style="1" customWidth="1"/>
    <col min="5123" max="5136" width="7.7109375" style="1" customWidth="1"/>
    <col min="5137" max="5137" width="1.7109375" style="1" customWidth="1"/>
    <col min="5138" max="5138" width="3.5703125" style="1" customWidth="1"/>
    <col min="5139" max="5139" width="16.5703125" style="1" customWidth="1"/>
    <col min="5140" max="5152" width="9.7109375" style="1" customWidth="1"/>
    <col min="5153" max="5376" width="9.140625" style="1"/>
    <col min="5377" max="5377" width="7.140625" style="1" customWidth="1"/>
    <col min="5378" max="5378" width="28.42578125" style="1" customWidth="1"/>
    <col min="5379" max="5392" width="7.7109375" style="1" customWidth="1"/>
    <col min="5393" max="5393" width="1.7109375" style="1" customWidth="1"/>
    <col min="5394" max="5394" width="3.5703125" style="1" customWidth="1"/>
    <col min="5395" max="5395" width="16.5703125" style="1" customWidth="1"/>
    <col min="5396" max="5408" width="9.7109375" style="1" customWidth="1"/>
    <col min="5409" max="5632" width="9.140625" style="1"/>
    <col min="5633" max="5633" width="7.140625" style="1" customWidth="1"/>
    <col min="5634" max="5634" width="28.42578125" style="1" customWidth="1"/>
    <col min="5635" max="5648" width="7.7109375" style="1" customWidth="1"/>
    <col min="5649" max="5649" width="1.7109375" style="1" customWidth="1"/>
    <col min="5650" max="5650" width="3.5703125" style="1" customWidth="1"/>
    <col min="5651" max="5651" width="16.5703125" style="1" customWidth="1"/>
    <col min="5652" max="5664" width="9.7109375" style="1" customWidth="1"/>
    <col min="5665" max="5888" width="9.140625" style="1"/>
    <col min="5889" max="5889" width="7.140625" style="1" customWidth="1"/>
    <col min="5890" max="5890" width="28.42578125" style="1" customWidth="1"/>
    <col min="5891" max="5904" width="7.7109375" style="1" customWidth="1"/>
    <col min="5905" max="5905" width="1.7109375" style="1" customWidth="1"/>
    <col min="5906" max="5906" width="3.5703125" style="1" customWidth="1"/>
    <col min="5907" max="5907" width="16.5703125" style="1" customWidth="1"/>
    <col min="5908" max="5920" width="9.7109375" style="1" customWidth="1"/>
    <col min="5921" max="6144" width="9.140625" style="1"/>
    <col min="6145" max="6145" width="7.140625" style="1" customWidth="1"/>
    <col min="6146" max="6146" width="28.42578125" style="1" customWidth="1"/>
    <col min="6147" max="6160" width="7.7109375" style="1" customWidth="1"/>
    <col min="6161" max="6161" width="1.7109375" style="1" customWidth="1"/>
    <col min="6162" max="6162" width="3.5703125" style="1" customWidth="1"/>
    <col min="6163" max="6163" width="16.5703125" style="1" customWidth="1"/>
    <col min="6164" max="6176" width="9.7109375" style="1" customWidth="1"/>
    <col min="6177" max="6400" width="9.140625" style="1"/>
    <col min="6401" max="6401" width="7.140625" style="1" customWidth="1"/>
    <col min="6402" max="6402" width="28.42578125" style="1" customWidth="1"/>
    <col min="6403" max="6416" width="7.7109375" style="1" customWidth="1"/>
    <col min="6417" max="6417" width="1.7109375" style="1" customWidth="1"/>
    <col min="6418" max="6418" width="3.5703125" style="1" customWidth="1"/>
    <col min="6419" max="6419" width="16.5703125" style="1" customWidth="1"/>
    <col min="6420" max="6432" width="9.7109375" style="1" customWidth="1"/>
    <col min="6433" max="6656" width="9.140625" style="1"/>
    <col min="6657" max="6657" width="7.140625" style="1" customWidth="1"/>
    <col min="6658" max="6658" width="28.42578125" style="1" customWidth="1"/>
    <col min="6659" max="6672" width="7.7109375" style="1" customWidth="1"/>
    <col min="6673" max="6673" width="1.7109375" style="1" customWidth="1"/>
    <col min="6674" max="6674" width="3.5703125" style="1" customWidth="1"/>
    <col min="6675" max="6675" width="16.5703125" style="1" customWidth="1"/>
    <col min="6676" max="6688" width="9.7109375" style="1" customWidth="1"/>
    <col min="6689" max="6912" width="9.140625" style="1"/>
    <col min="6913" max="6913" width="7.140625" style="1" customWidth="1"/>
    <col min="6914" max="6914" width="28.42578125" style="1" customWidth="1"/>
    <col min="6915" max="6928" width="7.7109375" style="1" customWidth="1"/>
    <col min="6929" max="6929" width="1.7109375" style="1" customWidth="1"/>
    <col min="6930" max="6930" width="3.5703125" style="1" customWidth="1"/>
    <col min="6931" max="6931" width="16.5703125" style="1" customWidth="1"/>
    <col min="6932" max="6944" width="9.7109375" style="1" customWidth="1"/>
    <col min="6945" max="7168" width="9.140625" style="1"/>
    <col min="7169" max="7169" width="7.140625" style="1" customWidth="1"/>
    <col min="7170" max="7170" width="28.42578125" style="1" customWidth="1"/>
    <col min="7171" max="7184" width="7.7109375" style="1" customWidth="1"/>
    <col min="7185" max="7185" width="1.7109375" style="1" customWidth="1"/>
    <col min="7186" max="7186" width="3.5703125" style="1" customWidth="1"/>
    <col min="7187" max="7187" width="16.5703125" style="1" customWidth="1"/>
    <col min="7188" max="7200" width="9.7109375" style="1" customWidth="1"/>
    <col min="7201" max="7424" width="9.140625" style="1"/>
    <col min="7425" max="7425" width="7.140625" style="1" customWidth="1"/>
    <col min="7426" max="7426" width="28.42578125" style="1" customWidth="1"/>
    <col min="7427" max="7440" width="7.7109375" style="1" customWidth="1"/>
    <col min="7441" max="7441" width="1.7109375" style="1" customWidth="1"/>
    <col min="7442" max="7442" width="3.5703125" style="1" customWidth="1"/>
    <col min="7443" max="7443" width="16.5703125" style="1" customWidth="1"/>
    <col min="7444" max="7456" width="9.7109375" style="1" customWidth="1"/>
    <col min="7457" max="7680" width="9.140625" style="1"/>
    <col min="7681" max="7681" width="7.140625" style="1" customWidth="1"/>
    <col min="7682" max="7682" width="28.42578125" style="1" customWidth="1"/>
    <col min="7683" max="7696" width="7.7109375" style="1" customWidth="1"/>
    <col min="7697" max="7697" width="1.7109375" style="1" customWidth="1"/>
    <col min="7698" max="7698" width="3.5703125" style="1" customWidth="1"/>
    <col min="7699" max="7699" width="16.5703125" style="1" customWidth="1"/>
    <col min="7700" max="7712" width="9.7109375" style="1" customWidth="1"/>
    <col min="7713" max="7936" width="9.140625" style="1"/>
    <col min="7937" max="7937" width="7.140625" style="1" customWidth="1"/>
    <col min="7938" max="7938" width="28.42578125" style="1" customWidth="1"/>
    <col min="7939" max="7952" width="7.7109375" style="1" customWidth="1"/>
    <col min="7953" max="7953" width="1.7109375" style="1" customWidth="1"/>
    <col min="7954" max="7954" width="3.5703125" style="1" customWidth="1"/>
    <col min="7955" max="7955" width="16.5703125" style="1" customWidth="1"/>
    <col min="7956" max="7968" width="9.7109375" style="1" customWidth="1"/>
    <col min="7969" max="8192" width="9.140625" style="1"/>
    <col min="8193" max="8193" width="7.140625" style="1" customWidth="1"/>
    <col min="8194" max="8194" width="28.42578125" style="1" customWidth="1"/>
    <col min="8195" max="8208" width="7.7109375" style="1" customWidth="1"/>
    <col min="8209" max="8209" width="1.7109375" style="1" customWidth="1"/>
    <col min="8210" max="8210" width="3.5703125" style="1" customWidth="1"/>
    <col min="8211" max="8211" width="16.5703125" style="1" customWidth="1"/>
    <col min="8212" max="8224" width="9.7109375" style="1" customWidth="1"/>
    <col min="8225" max="8448" width="9.140625" style="1"/>
    <col min="8449" max="8449" width="7.140625" style="1" customWidth="1"/>
    <col min="8450" max="8450" width="28.42578125" style="1" customWidth="1"/>
    <col min="8451" max="8464" width="7.7109375" style="1" customWidth="1"/>
    <col min="8465" max="8465" width="1.7109375" style="1" customWidth="1"/>
    <col min="8466" max="8466" width="3.5703125" style="1" customWidth="1"/>
    <col min="8467" max="8467" width="16.5703125" style="1" customWidth="1"/>
    <col min="8468" max="8480" width="9.7109375" style="1" customWidth="1"/>
    <col min="8481" max="8704" width="9.140625" style="1"/>
    <col min="8705" max="8705" width="7.140625" style="1" customWidth="1"/>
    <col min="8706" max="8706" width="28.42578125" style="1" customWidth="1"/>
    <col min="8707" max="8720" width="7.7109375" style="1" customWidth="1"/>
    <col min="8721" max="8721" width="1.7109375" style="1" customWidth="1"/>
    <col min="8722" max="8722" width="3.5703125" style="1" customWidth="1"/>
    <col min="8723" max="8723" width="16.5703125" style="1" customWidth="1"/>
    <col min="8724" max="8736" width="9.7109375" style="1" customWidth="1"/>
    <col min="8737" max="8960" width="9.140625" style="1"/>
    <col min="8961" max="8961" width="7.140625" style="1" customWidth="1"/>
    <col min="8962" max="8962" width="28.42578125" style="1" customWidth="1"/>
    <col min="8963" max="8976" width="7.7109375" style="1" customWidth="1"/>
    <col min="8977" max="8977" width="1.7109375" style="1" customWidth="1"/>
    <col min="8978" max="8978" width="3.5703125" style="1" customWidth="1"/>
    <col min="8979" max="8979" width="16.5703125" style="1" customWidth="1"/>
    <col min="8980" max="8992" width="9.7109375" style="1" customWidth="1"/>
    <col min="8993" max="9216" width="9.140625" style="1"/>
    <col min="9217" max="9217" width="7.140625" style="1" customWidth="1"/>
    <col min="9218" max="9218" width="28.42578125" style="1" customWidth="1"/>
    <col min="9219" max="9232" width="7.7109375" style="1" customWidth="1"/>
    <col min="9233" max="9233" width="1.7109375" style="1" customWidth="1"/>
    <col min="9234" max="9234" width="3.5703125" style="1" customWidth="1"/>
    <col min="9235" max="9235" width="16.5703125" style="1" customWidth="1"/>
    <col min="9236" max="9248" width="9.7109375" style="1" customWidth="1"/>
    <col min="9249" max="9472" width="9.140625" style="1"/>
    <col min="9473" max="9473" width="7.140625" style="1" customWidth="1"/>
    <col min="9474" max="9474" width="28.42578125" style="1" customWidth="1"/>
    <col min="9475" max="9488" width="7.7109375" style="1" customWidth="1"/>
    <col min="9489" max="9489" width="1.7109375" style="1" customWidth="1"/>
    <col min="9490" max="9490" width="3.5703125" style="1" customWidth="1"/>
    <col min="9491" max="9491" width="16.5703125" style="1" customWidth="1"/>
    <col min="9492" max="9504" width="9.7109375" style="1" customWidth="1"/>
    <col min="9505" max="9728" width="9.140625" style="1"/>
    <col min="9729" max="9729" width="7.140625" style="1" customWidth="1"/>
    <col min="9730" max="9730" width="28.42578125" style="1" customWidth="1"/>
    <col min="9731" max="9744" width="7.7109375" style="1" customWidth="1"/>
    <col min="9745" max="9745" width="1.7109375" style="1" customWidth="1"/>
    <col min="9746" max="9746" width="3.5703125" style="1" customWidth="1"/>
    <col min="9747" max="9747" width="16.5703125" style="1" customWidth="1"/>
    <col min="9748" max="9760" width="9.7109375" style="1" customWidth="1"/>
    <col min="9761" max="9984" width="9.140625" style="1"/>
    <col min="9985" max="9985" width="7.140625" style="1" customWidth="1"/>
    <col min="9986" max="9986" width="28.42578125" style="1" customWidth="1"/>
    <col min="9987" max="10000" width="7.7109375" style="1" customWidth="1"/>
    <col min="10001" max="10001" width="1.7109375" style="1" customWidth="1"/>
    <col min="10002" max="10002" width="3.5703125" style="1" customWidth="1"/>
    <col min="10003" max="10003" width="16.5703125" style="1" customWidth="1"/>
    <col min="10004" max="10016" width="9.7109375" style="1" customWidth="1"/>
    <col min="10017" max="10240" width="9.140625" style="1"/>
    <col min="10241" max="10241" width="7.140625" style="1" customWidth="1"/>
    <col min="10242" max="10242" width="28.42578125" style="1" customWidth="1"/>
    <col min="10243" max="10256" width="7.7109375" style="1" customWidth="1"/>
    <col min="10257" max="10257" width="1.7109375" style="1" customWidth="1"/>
    <col min="10258" max="10258" width="3.5703125" style="1" customWidth="1"/>
    <col min="10259" max="10259" width="16.5703125" style="1" customWidth="1"/>
    <col min="10260" max="10272" width="9.7109375" style="1" customWidth="1"/>
    <col min="10273" max="10496" width="9.140625" style="1"/>
    <col min="10497" max="10497" width="7.140625" style="1" customWidth="1"/>
    <col min="10498" max="10498" width="28.42578125" style="1" customWidth="1"/>
    <col min="10499" max="10512" width="7.7109375" style="1" customWidth="1"/>
    <col min="10513" max="10513" width="1.7109375" style="1" customWidth="1"/>
    <col min="10514" max="10514" width="3.5703125" style="1" customWidth="1"/>
    <col min="10515" max="10515" width="16.5703125" style="1" customWidth="1"/>
    <col min="10516" max="10528" width="9.7109375" style="1" customWidth="1"/>
    <col min="10529" max="10752" width="9.140625" style="1"/>
    <col min="10753" max="10753" width="7.140625" style="1" customWidth="1"/>
    <col min="10754" max="10754" width="28.42578125" style="1" customWidth="1"/>
    <col min="10755" max="10768" width="7.7109375" style="1" customWidth="1"/>
    <col min="10769" max="10769" width="1.7109375" style="1" customWidth="1"/>
    <col min="10770" max="10770" width="3.5703125" style="1" customWidth="1"/>
    <col min="10771" max="10771" width="16.5703125" style="1" customWidth="1"/>
    <col min="10772" max="10784" width="9.7109375" style="1" customWidth="1"/>
    <col min="10785" max="11008" width="9.140625" style="1"/>
    <col min="11009" max="11009" width="7.140625" style="1" customWidth="1"/>
    <col min="11010" max="11010" width="28.42578125" style="1" customWidth="1"/>
    <col min="11011" max="11024" width="7.7109375" style="1" customWidth="1"/>
    <col min="11025" max="11025" width="1.7109375" style="1" customWidth="1"/>
    <col min="11026" max="11026" width="3.5703125" style="1" customWidth="1"/>
    <col min="11027" max="11027" width="16.5703125" style="1" customWidth="1"/>
    <col min="11028" max="11040" width="9.7109375" style="1" customWidth="1"/>
    <col min="11041" max="11264" width="9.140625" style="1"/>
    <col min="11265" max="11265" width="7.140625" style="1" customWidth="1"/>
    <col min="11266" max="11266" width="28.42578125" style="1" customWidth="1"/>
    <col min="11267" max="11280" width="7.7109375" style="1" customWidth="1"/>
    <col min="11281" max="11281" width="1.7109375" style="1" customWidth="1"/>
    <col min="11282" max="11282" width="3.5703125" style="1" customWidth="1"/>
    <col min="11283" max="11283" width="16.5703125" style="1" customWidth="1"/>
    <col min="11284" max="11296" width="9.7109375" style="1" customWidth="1"/>
    <col min="11297" max="11520" width="9.140625" style="1"/>
    <col min="11521" max="11521" width="7.140625" style="1" customWidth="1"/>
    <col min="11522" max="11522" width="28.42578125" style="1" customWidth="1"/>
    <col min="11523" max="11536" width="7.7109375" style="1" customWidth="1"/>
    <col min="11537" max="11537" width="1.7109375" style="1" customWidth="1"/>
    <col min="11538" max="11538" width="3.5703125" style="1" customWidth="1"/>
    <col min="11539" max="11539" width="16.5703125" style="1" customWidth="1"/>
    <col min="11540" max="11552" width="9.7109375" style="1" customWidth="1"/>
    <col min="11553" max="11776" width="9.140625" style="1"/>
    <col min="11777" max="11777" width="7.140625" style="1" customWidth="1"/>
    <col min="11778" max="11778" width="28.42578125" style="1" customWidth="1"/>
    <col min="11779" max="11792" width="7.7109375" style="1" customWidth="1"/>
    <col min="11793" max="11793" width="1.7109375" style="1" customWidth="1"/>
    <col min="11794" max="11794" width="3.5703125" style="1" customWidth="1"/>
    <col min="11795" max="11795" width="16.5703125" style="1" customWidth="1"/>
    <col min="11796" max="11808" width="9.7109375" style="1" customWidth="1"/>
    <col min="11809" max="12032" width="9.140625" style="1"/>
    <col min="12033" max="12033" width="7.140625" style="1" customWidth="1"/>
    <col min="12034" max="12034" width="28.42578125" style="1" customWidth="1"/>
    <col min="12035" max="12048" width="7.7109375" style="1" customWidth="1"/>
    <col min="12049" max="12049" width="1.7109375" style="1" customWidth="1"/>
    <col min="12050" max="12050" width="3.5703125" style="1" customWidth="1"/>
    <col min="12051" max="12051" width="16.5703125" style="1" customWidth="1"/>
    <col min="12052" max="12064" width="9.7109375" style="1" customWidth="1"/>
    <col min="12065" max="12288" width="9.140625" style="1"/>
    <col min="12289" max="12289" width="7.140625" style="1" customWidth="1"/>
    <col min="12290" max="12290" width="28.42578125" style="1" customWidth="1"/>
    <col min="12291" max="12304" width="7.7109375" style="1" customWidth="1"/>
    <col min="12305" max="12305" width="1.7109375" style="1" customWidth="1"/>
    <col min="12306" max="12306" width="3.5703125" style="1" customWidth="1"/>
    <col min="12307" max="12307" width="16.5703125" style="1" customWidth="1"/>
    <col min="12308" max="12320" width="9.7109375" style="1" customWidth="1"/>
    <col min="12321" max="12544" width="9.140625" style="1"/>
    <col min="12545" max="12545" width="7.140625" style="1" customWidth="1"/>
    <col min="12546" max="12546" width="28.42578125" style="1" customWidth="1"/>
    <col min="12547" max="12560" width="7.7109375" style="1" customWidth="1"/>
    <col min="12561" max="12561" width="1.7109375" style="1" customWidth="1"/>
    <col min="12562" max="12562" width="3.5703125" style="1" customWidth="1"/>
    <col min="12563" max="12563" width="16.5703125" style="1" customWidth="1"/>
    <col min="12564" max="12576" width="9.7109375" style="1" customWidth="1"/>
    <col min="12577" max="12800" width="9.140625" style="1"/>
    <col min="12801" max="12801" width="7.140625" style="1" customWidth="1"/>
    <col min="12802" max="12802" width="28.42578125" style="1" customWidth="1"/>
    <col min="12803" max="12816" width="7.7109375" style="1" customWidth="1"/>
    <col min="12817" max="12817" width="1.7109375" style="1" customWidth="1"/>
    <col min="12818" max="12818" width="3.5703125" style="1" customWidth="1"/>
    <col min="12819" max="12819" width="16.5703125" style="1" customWidth="1"/>
    <col min="12820" max="12832" width="9.7109375" style="1" customWidth="1"/>
    <col min="12833" max="13056" width="9.140625" style="1"/>
    <col min="13057" max="13057" width="7.140625" style="1" customWidth="1"/>
    <col min="13058" max="13058" width="28.42578125" style="1" customWidth="1"/>
    <col min="13059" max="13072" width="7.7109375" style="1" customWidth="1"/>
    <col min="13073" max="13073" width="1.7109375" style="1" customWidth="1"/>
    <col min="13074" max="13074" width="3.5703125" style="1" customWidth="1"/>
    <col min="13075" max="13075" width="16.5703125" style="1" customWidth="1"/>
    <col min="13076" max="13088" width="9.7109375" style="1" customWidth="1"/>
    <col min="13089" max="13312" width="9.140625" style="1"/>
    <col min="13313" max="13313" width="7.140625" style="1" customWidth="1"/>
    <col min="13314" max="13314" width="28.42578125" style="1" customWidth="1"/>
    <col min="13315" max="13328" width="7.7109375" style="1" customWidth="1"/>
    <col min="13329" max="13329" width="1.7109375" style="1" customWidth="1"/>
    <col min="13330" max="13330" width="3.5703125" style="1" customWidth="1"/>
    <col min="13331" max="13331" width="16.5703125" style="1" customWidth="1"/>
    <col min="13332" max="13344" width="9.7109375" style="1" customWidth="1"/>
    <col min="13345" max="13568" width="9.140625" style="1"/>
    <col min="13569" max="13569" width="7.140625" style="1" customWidth="1"/>
    <col min="13570" max="13570" width="28.42578125" style="1" customWidth="1"/>
    <col min="13571" max="13584" width="7.7109375" style="1" customWidth="1"/>
    <col min="13585" max="13585" width="1.7109375" style="1" customWidth="1"/>
    <col min="13586" max="13586" width="3.5703125" style="1" customWidth="1"/>
    <col min="13587" max="13587" width="16.5703125" style="1" customWidth="1"/>
    <col min="13588" max="13600" width="9.7109375" style="1" customWidth="1"/>
    <col min="13601" max="13824" width="9.140625" style="1"/>
    <col min="13825" max="13825" width="7.140625" style="1" customWidth="1"/>
    <col min="13826" max="13826" width="28.42578125" style="1" customWidth="1"/>
    <col min="13827" max="13840" width="7.7109375" style="1" customWidth="1"/>
    <col min="13841" max="13841" width="1.7109375" style="1" customWidth="1"/>
    <col min="13842" max="13842" width="3.5703125" style="1" customWidth="1"/>
    <col min="13843" max="13843" width="16.5703125" style="1" customWidth="1"/>
    <col min="13844" max="13856" width="9.7109375" style="1" customWidth="1"/>
    <col min="13857" max="14080" width="9.140625" style="1"/>
    <col min="14081" max="14081" width="7.140625" style="1" customWidth="1"/>
    <col min="14082" max="14082" width="28.42578125" style="1" customWidth="1"/>
    <col min="14083" max="14096" width="7.7109375" style="1" customWidth="1"/>
    <col min="14097" max="14097" width="1.7109375" style="1" customWidth="1"/>
    <col min="14098" max="14098" width="3.5703125" style="1" customWidth="1"/>
    <col min="14099" max="14099" width="16.5703125" style="1" customWidth="1"/>
    <col min="14100" max="14112" width="9.7109375" style="1" customWidth="1"/>
    <col min="14113" max="14336" width="9.140625" style="1"/>
    <col min="14337" max="14337" width="7.140625" style="1" customWidth="1"/>
    <col min="14338" max="14338" width="28.42578125" style="1" customWidth="1"/>
    <col min="14339" max="14352" width="7.7109375" style="1" customWidth="1"/>
    <col min="14353" max="14353" width="1.7109375" style="1" customWidth="1"/>
    <col min="14354" max="14354" width="3.5703125" style="1" customWidth="1"/>
    <col min="14355" max="14355" width="16.5703125" style="1" customWidth="1"/>
    <col min="14356" max="14368" width="9.7109375" style="1" customWidth="1"/>
    <col min="14369" max="14592" width="9.140625" style="1"/>
    <col min="14593" max="14593" width="7.140625" style="1" customWidth="1"/>
    <col min="14594" max="14594" width="28.42578125" style="1" customWidth="1"/>
    <col min="14595" max="14608" width="7.7109375" style="1" customWidth="1"/>
    <col min="14609" max="14609" width="1.7109375" style="1" customWidth="1"/>
    <col min="14610" max="14610" width="3.5703125" style="1" customWidth="1"/>
    <col min="14611" max="14611" width="16.5703125" style="1" customWidth="1"/>
    <col min="14612" max="14624" width="9.7109375" style="1" customWidth="1"/>
    <col min="14625" max="14848" width="9.140625" style="1"/>
    <col min="14849" max="14849" width="7.140625" style="1" customWidth="1"/>
    <col min="14850" max="14850" width="28.42578125" style="1" customWidth="1"/>
    <col min="14851" max="14864" width="7.7109375" style="1" customWidth="1"/>
    <col min="14865" max="14865" width="1.7109375" style="1" customWidth="1"/>
    <col min="14866" max="14866" width="3.5703125" style="1" customWidth="1"/>
    <col min="14867" max="14867" width="16.5703125" style="1" customWidth="1"/>
    <col min="14868" max="14880" width="9.7109375" style="1" customWidth="1"/>
    <col min="14881" max="15104" width="9.140625" style="1"/>
    <col min="15105" max="15105" width="7.140625" style="1" customWidth="1"/>
    <col min="15106" max="15106" width="28.42578125" style="1" customWidth="1"/>
    <col min="15107" max="15120" width="7.7109375" style="1" customWidth="1"/>
    <col min="15121" max="15121" width="1.7109375" style="1" customWidth="1"/>
    <col min="15122" max="15122" width="3.5703125" style="1" customWidth="1"/>
    <col min="15123" max="15123" width="16.5703125" style="1" customWidth="1"/>
    <col min="15124" max="15136" width="9.7109375" style="1" customWidth="1"/>
    <col min="15137" max="15360" width="9.140625" style="1"/>
    <col min="15361" max="15361" width="7.140625" style="1" customWidth="1"/>
    <col min="15362" max="15362" width="28.42578125" style="1" customWidth="1"/>
    <col min="15363" max="15376" width="7.7109375" style="1" customWidth="1"/>
    <col min="15377" max="15377" width="1.7109375" style="1" customWidth="1"/>
    <col min="15378" max="15378" width="3.5703125" style="1" customWidth="1"/>
    <col min="15379" max="15379" width="16.5703125" style="1" customWidth="1"/>
    <col min="15380" max="15392" width="9.7109375" style="1" customWidth="1"/>
    <col min="15393" max="15616" width="9.140625" style="1"/>
    <col min="15617" max="15617" width="7.140625" style="1" customWidth="1"/>
    <col min="15618" max="15618" width="28.42578125" style="1" customWidth="1"/>
    <col min="15619" max="15632" width="7.7109375" style="1" customWidth="1"/>
    <col min="15633" max="15633" width="1.7109375" style="1" customWidth="1"/>
    <col min="15634" max="15634" width="3.5703125" style="1" customWidth="1"/>
    <col min="15635" max="15635" width="16.5703125" style="1" customWidth="1"/>
    <col min="15636" max="15648" width="9.7109375" style="1" customWidth="1"/>
    <col min="15649" max="15872" width="9.140625" style="1"/>
    <col min="15873" max="15873" width="7.140625" style="1" customWidth="1"/>
    <col min="15874" max="15874" width="28.42578125" style="1" customWidth="1"/>
    <col min="15875" max="15888" width="7.7109375" style="1" customWidth="1"/>
    <col min="15889" max="15889" width="1.7109375" style="1" customWidth="1"/>
    <col min="15890" max="15890" width="3.5703125" style="1" customWidth="1"/>
    <col min="15891" max="15891" width="16.5703125" style="1" customWidth="1"/>
    <col min="15892" max="15904" width="9.7109375" style="1" customWidth="1"/>
    <col min="15905" max="16128" width="9.140625" style="1"/>
    <col min="16129" max="16129" width="7.140625" style="1" customWidth="1"/>
    <col min="16130" max="16130" width="28.42578125" style="1" customWidth="1"/>
    <col min="16131" max="16144" width="7.7109375" style="1" customWidth="1"/>
    <col min="16145" max="16145" width="1.7109375" style="1" customWidth="1"/>
    <col min="16146" max="16146" width="3.5703125" style="1" customWidth="1"/>
    <col min="16147" max="16147" width="16.5703125" style="1" customWidth="1"/>
    <col min="16148" max="16160" width="9.7109375" style="1" customWidth="1"/>
    <col min="16161" max="16384" width="9.140625" style="1"/>
  </cols>
  <sheetData>
    <row r="1" spans="1:46" ht="18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46" ht="3" customHeight="1"/>
    <row r="3" spans="1:46" ht="18" customHeight="1">
      <c r="A3" s="38" t="s">
        <v>1</v>
      </c>
      <c r="B3" s="38"/>
      <c r="C3" s="39" t="s">
        <v>105</v>
      </c>
      <c r="D3" s="40"/>
      <c r="E3" s="40"/>
      <c r="F3" s="40"/>
      <c r="G3" s="40"/>
      <c r="H3" s="40"/>
      <c r="I3" s="41"/>
      <c r="K3" s="42" t="s">
        <v>2</v>
      </c>
      <c r="L3" s="42"/>
      <c r="M3" s="42"/>
      <c r="N3" s="39">
        <v>192</v>
      </c>
      <c r="O3" s="40"/>
      <c r="P3" s="41"/>
    </row>
    <row r="4" spans="1:46" ht="3" customHeight="1"/>
    <row r="5" spans="1:46" ht="18" customHeight="1">
      <c r="A5" s="38" t="s">
        <v>3</v>
      </c>
      <c r="B5" s="38"/>
      <c r="C5" s="39" t="s">
        <v>4</v>
      </c>
      <c r="D5" s="40"/>
      <c r="E5" s="40"/>
      <c r="F5" s="40"/>
      <c r="G5" s="40"/>
      <c r="H5" s="40"/>
      <c r="I5" s="41"/>
      <c r="K5" s="42" t="s">
        <v>5</v>
      </c>
      <c r="L5" s="42"/>
      <c r="M5" s="42"/>
      <c r="N5" s="43">
        <f>89/1920</f>
        <v>4.6354166666666669E-2</v>
      </c>
      <c r="O5" s="44"/>
      <c r="P5" s="45"/>
    </row>
    <row r="6" spans="1:46" ht="3" customHeight="1"/>
    <row r="7" spans="1:46" ht="18" customHeight="1">
      <c r="A7" s="38" t="s">
        <v>6</v>
      </c>
      <c r="B7" s="38"/>
      <c r="C7" s="39">
        <v>2011</v>
      </c>
      <c r="D7" s="40"/>
      <c r="E7" s="40"/>
      <c r="F7" s="40"/>
      <c r="G7" s="40"/>
      <c r="H7" s="40"/>
      <c r="I7" s="41"/>
      <c r="K7" s="42" t="s">
        <v>7</v>
      </c>
      <c r="L7" s="42"/>
      <c r="M7" s="42"/>
      <c r="N7" s="58">
        <f>P11/N3/12</f>
        <v>100.33086706090857</v>
      </c>
      <c r="O7" s="59"/>
      <c r="P7" s="60"/>
    </row>
    <row r="8" spans="1:46" ht="3" customHeight="1" thickBot="1"/>
    <row r="9" spans="1:46" ht="18" customHeight="1">
      <c r="A9" s="61" t="s">
        <v>8</v>
      </c>
      <c r="B9" s="55"/>
      <c r="C9" s="55"/>
      <c r="D9" s="55" t="s">
        <v>9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6" t="s">
        <v>10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8" customHeight="1">
      <c r="A10" s="62"/>
      <c r="B10" s="63"/>
      <c r="C10" s="63"/>
      <c r="D10" s="4" t="s">
        <v>11</v>
      </c>
      <c r="E10" s="4" t="s">
        <v>12</v>
      </c>
      <c r="F10" s="4" t="s">
        <v>13</v>
      </c>
      <c r="G10" s="4" t="s">
        <v>14</v>
      </c>
      <c r="H10" s="4" t="s">
        <v>15</v>
      </c>
      <c r="I10" s="4" t="s">
        <v>16</v>
      </c>
      <c r="J10" s="4" t="s">
        <v>17</v>
      </c>
      <c r="K10" s="4" t="s">
        <v>18</v>
      </c>
      <c r="L10" s="4" t="s">
        <v>19</v>
      </c>
      <c r="M10" s="4" t="s">
        <v>20</v>
      </c>
      <c r="N10" s="4" t="s">
        <v>21</v>
      </c>
      <c r="O10" s="4" t="s">
        <v>22</v>
      </c>
      <c r="P10" s="64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8" customHeight="1">
      <c r="A11" s="46" t="s">
        <v>8</v>
      </c>
      <c r="B11" s="48" t="s">
        <v>23</v>
      </c>
      <c r="C11" s="5" t="s">
        <v>24</v>
      </c>
      <c r="D11" s="6">
        <f>$P$11/12</f>
        <v>19263.526475694445</v>
      </c>
      <c r="E11" s="6">
        <f t="shared" ref="E11:O11" si="0">$P$11/12</f>
        <v>19263.526475694445</v>
      </c>
      <c r="F11" s="6">
        <f t="shared" si="0"/>
        <v>19263.526475694445</v>
      </c>
      <c r="G11" s="6">
        <f t="shared" si="0"/>
        <v>19263.526475694445</v>
      </c>
      <c r="H11" s="6">
        <f t="shared" si="0"/>
        <v>19263.526475694445</v>
      </c>
      <c r="I11" s="6">
        <f t="shared" si="0"/>
        <v>19263.526475694445</v>
      </c>
      <c r="J11" s="6">
        <f t="shared" si="0"/>
        <v>19263.526475694445</v>
      </c>
      <c r="K11" s="6">
        <f t="shared" si="0"/>
        <v>19263.526475694445</v>
      </c>
      <c r="L11" s="6">
        <f t="shared" si="0"/>
        <v>19263.526475694445</v>
      </c>
      <c r="M11" s="6">
        <f t="shared" si="0"/>
        <v>19263.526475694445</v>
      </c>
      <c r="N11" s="6">
        <f t="shared" si="0"/>
        <v>19263.526475694445</v>
      </c>
      <c r="O11" s="6">
        <f t="shared" si="0"/>
        <v>19263.526475694445</v>
      </c>
      <c r="P11" s="7">
        <f>N211</f>
        <v>231162.31770833334</v>
      </c>
      <c r="S11" s="8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18" customHeight="1">
      <c r="A12" s="46"/>
      <c r="B12" s="48"/>
      <c r="C12" s="5" t="s">
        <v>25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0">
        <f>SUM(D12:O12)</f>
        <v>0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8" customHeight="1" thickBot="1">
      <c r="A13" s="47"/>
      <c r="B13" s="49"/>
      <c r="C13" s="11" t="s">
        <v>26</v>
      </c>
      <c r="D13" s="12">
        <f t="shared" ref="D13:P13" si="1">IF(D11&gt;0,D12/D11,0)</f>
        <v>0</v>
      </c>
      <c r="E13" s="13">
        <f t="shared" si="1"/>
        <v>0</v>
      </c>
      <c r="F13" s="13">
        <f t="shared" si="1"/>
        <v>0</v>
      </c>
      <c r="G13" s="13">
        <f t="shared" si="1"/>
        <v>0</v>
      </c>
      <c r="H13" s="13">
        <f t="shared" si="1"/>
        <v>0</v>
      </c>
      <c r="I13" s="13">
        <f t="shared" si="1"/>
        <v>0</v>
      </c>
      <c r="J13" s="13">
        <f t="shared" si="1"/>
        <v>0</v>
      </c>
      <c r="K13" s="13">
        <f t="shared" si="1"/>
        <v>0</v>
      </c>
      <c r="L13" s="13">
        <f t="shared" si="1"/>
        <v>0</v>
      </c>
      <c r="M13" s="13">
        <f t="shared" si="1"/>
        <v>0</v>
      </c>
      <c r="N13" s="13">
        <f t="shared" si="1"/>
        <v>0</v>
      </c>
      <c r="O13" s="13">
        <f t="shared" si="1"/>
        <v>0</v>
      </c>
      <c r="P13" s="14">
        <f t="shared" si="1"/>
        <v>0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3" customHeight="1" thickBot="1">
      <c r="B14" s="50" t="s">
        <v>27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8" customHeight="1">
      <c r="A15" s="51" t="s">
        <v>28</v>
      </c>
      <c r="B15" s="52"/>
      <c r="C15" s="52"/>
      <c r="D15" s="55" t="s">
        <v>9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6" t="s">
        <v>10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ht="18" customHeight="1" thickBot="1">
      <c r="A16" s="53"/>
      <c r="B16" s="54"/>
      <c r="C16" s="54"/>
      <c r="D16" s="15" t="s">
        <v>11</v>
      </c>
      <c r="E16" s="15" t="s">
        <v>12</v>
      </c>
      <c r="F16" s="15" t="s">
        <v>13</v>
      </c>
      <c r="G16" s="15" t="s">
        <v>14</v>
      </c>
      <c r="H16" s="15" t="s">
        <v>15</v>
      </c>
      <c r="I16" s="15" t="s">
        <v>16</v>
      </c>
      <c r="J16" s="15" t="s">
        <v>17</v>
      </c>
      <c r="K16" s="15" t="s">
        <v>18</v>
      </c>
      <c r="L16" s="15" t="s">
        <v>19</v>
      </c>
      <c r="M16" s="15" t="s">
        <v>20</v>
      </c>
      <c r="N16" s="15" t="s">
        <v>21</v>
      </c>
      <c r="O16" s="15" t="s">
        <v>22</v>
      </c>
      <c r="P16" s="57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18" customHeight="1">
      <c r="A17" s="72" t="s">
        <v>29</v>
      </c>
      <c r="B17" s="75" t="s">
        <v>30</v>
      </c>
      <c r="C17" s="16" t="s">
        <v>24</v>
      </c>
      <c r="D17" s="17">
        <v>6150</v>
      </c>
      <c r="E17" s="17">
        <f>D17</f>
        <v>6150</v>
      </c>
      <c r="F17" s="17">
        <f t="shared" ref="F17:O17" si="2">E17</f>
        <v>6150</v>
      </c>
      <c r="G17" s="17">
        <f t="shared" si="2"/>
        <v>6150</v>
      </c>
      <c r="H17" s="17">
        <f t="shared" si="2"/>
        <v>6150</v>
      </c>
      <c r="I17" s="17">
        <f t="shared" si="2"/>
        <v>6150</v>
      </c>
      <c r="J17" s="17">
        <f t="shared" si="2"/>
        <v>6150</v>
      </c>
      <c r="K17" s="17">
        <f t="shared" si="2"/>
        <v>6150</v>
      </c>
      <c r="L17" s="17">
        <f t="shared" si="2"/>
        <v>6150</v>
      </c>
      <c r="M17" s="17">
        <f t="shared" si="2"/>
        <v>6150</v>
      </c>
      <c r="N17" s="17">
        <f t="shared" si="2"/>
        <v>6150</v>
      </c>
      <c r="O17" s="17">
        <f t="shared" si="2"/>
        <v>6150</v>
      </c>
      <c r="P17" s="18">
        <f>SUM(D17:O17)</f>
        <v>73800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18" customHeight="1">
      <c r="A18" s="73"/>
      <c r="B18" s="76"/>
      <c r="C18" s="19" t="s">
        <v>25</v>
      </c>
      <c r="D18" s="20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0">
        <f>SUM(D18:O18)</f>
        <v>0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18" customHeight="1" thickBot="1">
      <c r="A19" s="73"/>
      <c r="B19" s="77"/>
      <c r="C19" s="21" t="s">
        <v>26</v>
      </c>
      <c r="D19" s="12">
        <f>IF(D17&gt;0,D18/D17,0)</f>
        <v>0</v>
      </c>
      <c r="E19" s="13">
        <f t="shared" ref="E19:O19" si="3">IF(E17&gt;0,E18/E17,0)</f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  <c r="I19" s="13">
        <f t="shared" si="3"/>
        <v>0</v>
      </c>
      <c r="J19" s="13">
        <f t="shared" si="3"/>
        <v>0</v>
      </c>
      <c r="K19" s="13">
        <f t="shared" si="3"/>
        <v>0</v>
      </c>
      <c r="L19" s="13">
        <f t="shared" si="3"/>
        <v>0</v>
      </c>
      <c r="M19" s="13">
        <f t="shared" si="3"/>
        <v>0</v>
      </c>
      <c r="N19" s="13">
        <f t="shared" si="3"/>
        <v>0</v>
      </c>
      <c r="O19" s="13">
        <f t="shared" si="3"/>
        <v>0</v>
      </c>
      <c r="P19" s="14">
        <f>IF(P17&gt;0,P18/P17,0)</f>
        <v>0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18" customHeight="1">
      <c r="A20" s="73"/>
      <c r="B20" s="75" t="s">
        <v>31</v>
      </c>
      <c r="C20" s="16" t="s">
        <v>24</v>
      </c>
      <c r="D20" s="22">
        <v>0</v>
      </c>
      <c r="E20" s="23">
        <f>D20</f>
        <v>0</v>
      </c>
      <c r="F20" s="23">
        <f t="shared" ref="F20:O20" si="4">E20</f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3">
        <f t="shared" si="4"/>
        <v>0</v>
      </c>
      <c r="M20" s="23">
        <f t="shared" si="4"/>
        <v>0</v>
      </c>
      <c r="N20" s="23">
        <f t="shared" si="4"/>
        <v>0</v>
      </c>
      <c r="O20" s="23">
        <f t="shared" si="4"/>
        <v>0</v>
      </c>
      <c r="P20" s="18">
        <f>SUM(D20:O20)</f>
        <v>0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18" customHeight="1">
      <c r="A21" s="73"/>
      <c r="B21" s="76"/>
      <c r="C21" s="19" t="s">
        <v>25</v>
      </c>
      <c r="D21" s="24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0">
        <f>SUM(D21:O21)</f>
        <v>0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8" customHeight="1" thickBot="1">
      <c r="A22" s="73"/>
      <c r="B22" s="77"/>
      <c r="C22" s="21" t="s">
        <v>26</v>
      </c>
      <c r="D22" s="12">
        <f t="shared" ref="D22:P22" si="5">IF(D20&gt;0,D21/D20,0)</f>
        <v>0</v>
      </c>
      <c r="E22" s="13">
        <f t="shared" si="5"/>
        <v>0</v>
      </c>
      <c r="F22" s="13">
        <f t="shared" si="5"/>
        <v>0</v>
      </c>
      <c r="G22" s="13">
        <f t="shared" si="5"/>
        <v>0</v>
      </c>
      <c r="H22" s="13">
        <f t="shared" si="5"/>
        <v>0</v>
      </c>
      <c r="I22" s="13">
        <f t="shared" si="5"/>
        <v>0</v>
      </c>
      <c r="J22" s="13">
        <f t="shared" si="5"/>
        <v>0</v>
      </c>
      <c r="K22" s="13">
        <f t="shared" si="5"/>
        <v>0</v>
      </c>
      <c r="L22" s="13">
        <f t="shared" si="5"/>
        <v>0</v>
      </c>
      <c r="M22" s="13">
        <f t="shared" si="5"/>
        <v>0</v>
      </c>
      <c r="N22" s="13">
        <f t="shared" si="5"/>
        <v>0</v>
      </c>
      <c r="O22" s="13">
        <f t="shared" si="5"/>
        <v>0</v>
      </c>
      <c r="P22" s="14">
        <f t="shared" si="5"/>
        <v>0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8" customHeight="1">
      <c r="A23" s="73"/>
      <c r="B23" s="75" t="s">
        <v>32</v>
      </c>
      <c r="C23" s="16" t="s">
        <v>24</v>
      </c>
      <c r="D23" s="22">
        <v>0</v>
      </c>
      <c r="E23" s="23">
        <f>D23</f>
        <v>0</v>
      </c>
      <c r="F23" s="23">
        <f t="shared" ref="F23:O23" si="6">E23</f>
        <v>0</v>
      </c>
      <c r="G23" s="23">
        <f t="shared" si="6"/>
        <v>0</v>
      </c>
      <c r="H23" s="23">
        <f t="shared" si="6"/>
        <v>0</v>
      </c>
      <c r="I23" s="23">
        <f t="shared" si="6"/>
        <v>0</v>
      </c>
      <c r="J23" s="23">
        <f t="shared" si="6"/>
        <v>0</v>
      </c>
      <c r="K23" s="23">
        <f t="shared" si="6"/>
        <v>0</v>
      </c>
      <c r="L23" s="23">
        <f t="shared" si="6"/>
        <v>0</v>
      </c>
      <c r="M23" s="23">
        <f t="shared" si="6"/>
        <v>0</v>
      </c>
      <c r="N23" s="23">
        <f t="shared" si="6"/>
        <v>0</v>
      </c>
      <c r="O23" s="23">
        <f t="shared" si="6"/>
        <v>0</v>
      </c>
      <c r="P23" s="18">
        <f>SUM(D23:O23)</f>
        <v>0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8" customHeight="1">
      <c r="A24" s="73"/>
      <c r="B24" s="76"/>
      <c r="C24" s="19" t="s">
        <v>25</v>
      </c>
      <c r="D24" s="24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>
        <f>SUM(D24:O24)</f>
        <v>0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8" customHeight="1" thickBot="1">
      <c r="A25" s="74"/>
      <c r="B25" s="78"/>
      <c r="C25" s="25" t="s">
        <v>26</v>
      </c>
      <c r="D25" s="12">
        <f t="shared" ref="D25:P25" si="7">IF(D23&gt;0,D24/D23,0)</f>
        <v>0</v>
      </c>
      <c r="E25" s="13">
        <f t="shared" si="7"/>
        <v>0</v>
      </c>
      <c r="F25" s="13">
        <f t="shared" si="7"/>
        <v>0</v>
      </c>
      <c r="G25" s="13">
        <f t="shared" si="7"/>
        <v>0</v>
      </c>
      <c r="H25" s="13">
        <f t="shared" si="7"/>
        <v>0</v>
      </c>
      <c r="I25" s="13">
        <f t="shared" si="7"/>
        <v>0</v>
      </c>
      <c r="J25" s="13">
        <f t="shared" si="7"/>
        <v>0</v>
      </c>
      <c r="K25" s="13">
        <f t="shared" si="7"/>
        <v>0</v>
      </c>
      <c r="L25" s="13">
        <f t="shared" si="7"/>
        <v>0</v>
      </c>
      <c r="M25" s="13">
        <f t="shared" si="7"/>
        <v>0</v>
      </c>
      <c r="N25" s="13">
        <f t="shared" si="7"/>
        <v>0</v>
      </c>
      <c r="O25" s="13">
        <f t="shared" si="7"/>
        <v>0</v>
      </c>
      <c r="P25" s="14">
        <f t="shared" si="7"/>
        <v>0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8" customHeight="1">
      <c r="A26" s="79" t="s">
        <v>33</v>
      </c>
      <c r="B26" s="82" t="s">
        <v>34</v>
      </c>
      <c r="C26" s="16" t="s">
        <v>24</v>
      </c>
      <c r="D26" s="26">
        <f>D11*10%</f>
        <v>1926.3526475694446</v>
      </c>
      <c r="E26" s="26">
        <f t="shared" ref="E26:O26" si="8">E11*10%</f>
        <v>1926.3526475694446</v>
      </c>
      <c r="F26" s="26">
        <f t="shared" si="8"/>
        <v>1926.3526475694446</v>
      </c>
      <c r="G26" s="26">
        <f t="shared" si="8"/>
        <v>1926.3526475694446</v>
      </c>
      <c r="H26" s="26">
        <f t="shared" si="8"/>
        <v>1926.3526475694446</v>
      </c>
      <c r="I26" s="26">
        <f t="shared" si="8"/>
        <v>1926.3526475694446</v>
      </c>
      <c r="J26" s="26">
        <f t="shared" si="8"/>
        <v>1926.3526475694446</v>
      </c>
      <c r="K26" s="26">
        <f t="shared" si="8"/>
        <v>1926.3526475694446</v>
      </c>
      <c r="L26" s="26">
        <f t="shared" si="8"/>
        <v>1926.3526475694446</v>
      </c>
      <c r="M26" s="26">
        <f t="shared" si="8"/>
        <v>1926.3526475694446</v>
      </c>
      <c r="N26" s="26">
        <f t="shared" si="8"/>
        <v>1926.3526475694446</v>
      </c>
      <c r="O26" s="26">
        <f t="shared" si="8"/>
        <v>1926.3526475694446</v>
      </c>
      <c r="P26" s="18">
        <f>SUM(D26:O26)</f>
        <v>23116.231770833339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8" customHeight="1">
      <c r="A27" s="80"/>
      <c r="B27" s="83"/>
      <c r="C27" s="19" t="s">
        <v>25</v>
      </c>
      <c r="D27" s="20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0">
        <f>SUM(D27:O27)</f>
        <v>0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8" customHeight="1" thickBot="1">
      <c r="A28" s="80"/>
      <c r="B28" s="84"/>
      <c r="C28" s="21" t="s">
        <v>26</v>
      </c>
      <c r="D28" s="12">
        <f t="shared" ref="D28:P28" si="9">IF(D26&gt;0,D27/D26,0)</f>
        <v>0</v>
      </c>
      <c r="E28" s="13">
        <f t="shared" si="9"/>
        <v>0</v>
      </c>
      <c r="F28" s="13">
        <f t="shared" si="9"/>
        <v>0</v>
      </c>
      <c r="G28" s="13">
        <f t="shared" si="9"/>
        <v>0</v>
      </c>
      <c r="H28" s="13">
        <f t="shared" si="9"/>
        <v>0</v>
      </c>
      <c r="I28" s="13">
        <f t="shared" si="9"/>
        <v>0</v>
      </c>
      <c r="J28" s="13">
        <f t="shared" si="9"/>
        <v>0</v>
      </c>
      <c r="K28" s="13">
        <f t="shared" si="9"/>
        <v>0</v>
      </c>
      <c r="L28" s="13">
        <f t="shared" si="9"/>
        <v>0</v>
      </c>
      <c r="M28" s="13">
        <f t="shared" si="9"/>
        <v>0</v>
      </c>
      <c r="N28" s="13">
        <f t="shared" si="9"/>
        <v>0</v>
      </c>
      <c r="O28" s="13">
        <f t="shared" si="9"/>
        <v>0</v>
      </c>
      <c r="P28" s="14">
        <f t="shared" si="9"/>
        <v>0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18" customHeight="1">
      <c r="A29" s="80"/>
      <c r="B29" s="82" t="s">
        <v>35</v>
      </c>
      <c r="C29" s="16" t="s">
        <v>24</v>
      </c>
      <c r="D29" s="17">
        <v>0</v>
      </c>
      <c r="E29" s="23">
        <f>D29</f>
        <v>0</v>
      </c>
      <c r="F29" s="23">
        <f t="shared" ref="F29:O29" si="10">E29</f>
        <v>0</v>
      </c>
      <c r="G29" s="23">
        <f t="shared" si="10"/>
        <v>0</v>
      </c>
      <c r="H29" s="23">
        <f t="shared" si="10"/>
        <v>0</v>
      </c>
      <c r="I29" s="23">
        <f t="shared" si="10"/>
        <v>0</v>
      </c>
      <c r="J29" s="23">
        <f t="shared" si="10"/>
        <v>0</v>
      </c>
      <c r="K29" s="23">
        <f t="shared" si="10"/>
        <v>0</v>
      </c>
      <c r="L29" s="23">
        <f t="shared" si="10"/>
        <v>0</v>
      </c>
      <c r="M29" s="23">
        <f t="shared" si="10"/>
        <v>0</v>
      </c>
      <c r="N29" s="23">
        <f t="shared" si="10"/>
        <v>0</v>
      </c>
      <c r="O29" s="23">
        <f t="shared" si="10"/>
        <v>0</v>
      </c>
      <c r="P29" s="18">
        <f>SUM(D29:O29)</f>
        <v>0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8" customHeight="1">
      <c r="A30" s="80"/>
      <c r="B30" s="83"/>
      <c r="C30" s="19" t="s">
        <v>25</v>
      </c>
      <c r="D30" s="20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0">
        <f>SUM(D30:O30)</f>
        <v>0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8" customHeight="1" thickBot="1">
      <c r="A31" s="80"/>
      <c r="B31" s="84"/>
      <c r="C31" s="21" t="s">
        <v>26</v>
      </c>
      <c r="D31" s="12">
        <f t="shared" ref="D31:P31" si="11">IF(D29&gt;0,D30/D29,0)</f>
        <v>0</v>
      </c>
      <c r="E31" s="13">
        <f t="shared" si="11"/>
        <v>0</v>
      </c>
      <c r="F31" s="13">
        <f t="shared" si="11"/>
        <v>0</v>
      </c>
      <c r="G31" s="13">
        <f t="shared" si="11"/>
        <v>0</v>
      </c>
      <c r="H31" s="13">
        <f t="shared" si="11"/>
        <v>0</v>
      </c>
      <c r="I31" s="13">
        <f t="shared" si="11"/>
        <v>0</v>
      </c>
      <c r="J31" s="13">
        <f t="shared" si="11"/>
        <v>0</v>
      </c>
      <c r="K31" s="13">
        <f t="shared" si="11"/>
        <v>0</v>
      </c>
      <c r="L31" s="13">
        <f t="shared" si="11"/>
        <v>0</v>
      </c>
      <c r="M31" s="13">
        <f t="shared" si="11"/>
        <v>0</v>
      </c>
      <c r="N31" s="13">
        <f t="shared" si="11"/>
        <v>0</v>
      </c>
      <c r="O31" s="13">
        <f t="shared" si="11"/>
        <v>0</v>
      </c>
      <c r="P31" s="14">
        <f t="shared" si="11"/>
        <v>0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18" customHeight="1">
      <c r="A32" s="80"/>
      <c r="B32" s="82" t="s">
        <v>36</v>
      </c>
      <c r="C32" s="16" t="s">
        <v>24</v>
      </c>
      <c r="D32" s="17">
        <v>0</v>
      </c>
      <c r="E32" s="23">
        <f>D32</f>
        <v>0</v>
      </c>
      <c r="F32" s="23">
        <f t="shared" ref="F32:O32" si="12">E32</f>
        <v>0</v>
      </c>
      <c r="G32" s="23">
        <f t="shared" si="12"/>
        <v>0</v>
      </c>
      <c r="H32" s="23">
        <f t="shared" si="12"/>
        <v>0</v>
      </c>
      <c r="I32" s="23">
        <f t="shared" si="12"/>
        <v>0</v>
      </c>
      <c r="J32" s="23">
        <f t="shared" si="12"/>
        <v>0</v>
      </c>
      <c r="K32" s="23">
        <f t="shared" si="12"/>
        <v>0</v>
      </c>
      <c r="L32" s="23">
        <f t="shared" si="12"/>
        <v>0</v>
      </c>
      <c r="M32" s="23">
        <f t="shared" si="12"/>
        <v>0</v>
      </c>
      <c r="N32" s="23">
        <f t="shared" si="12"/>
        <v>0</v>
      </c>
      <c r="O32" s="23">
        <f t="shared" si="12"/>
        <v>0</v>
      </c>
      <c r="P32" s="18">
        <f>SUM(D32:O32)</f>
        <v>0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8" customHeight="1">
      <c r="A33" s="80"/>
      <c r="B33" s="83"/>
      <c r="C33" s="19" t="s">
        <v>25</v>
      </c>
      <c r="D33" s="20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0">
        <f>SUM(D33:O33)</f>
        <v>0</v>
      </c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8" customHeight="1" thickBot="1">
      <c r="A34" s="81"/>
      <c r="B34" s="84"/>
      <c r="C34" s="21" t="s">
        <v>26</v>
      </c>
      <c r="D34" s="12">
        <f t="shared" ref="D34:P34" si="13">IF(D32&gt;0,D33/D32,0)</f>
        <v>0</v>
      </c>
      <c r="E34" s="13">
        <f t="shared" si="13"/>
        <v>0</v>
      </c>
      <c r="F34" s="13">
        <f t="shared" si="13"/>
        <v>0</v>
      </c>
      <c r="G34" s="13">
        <f t="shared" si="13"/>
        <v>0</v>
      </c>
      <c r="H34" s="13">
        <f t="shared" si="13"/>
        <v>0</v>
      </c>
      <c r="I34" s="13">
        <f t="shared" si="13"/>
        <v>0</v>
      </c>
      <c r="J34" s="13">
        <f t="shared" si="13"/>
        <v>0</v>
      </c>
      <c r="K34" s="13">
        <f t="shared" si="13"/>
        <v>0</v>
      </c>
      <c r="L34" s="13">
        <f t="shared" si="13"/>
        <v>0</v>
      </c>
      <c r="M34" s="13">
        <f t="shared" si="13"/>
        <v>0</v>
      </c>
      <c r="N34" s="13">
        <f t="shared" si="13"/>
        <v>0</v>
      </c>
      <c r="O34" s="13">
        <f t="shared" si="13"/>
        <v>0</v>
      </c>
      <c r="P34" s="14">
        <f t="shared" si="13"/>
        <v>0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8" customHeight="1">
      <c r="A35" s="65" t="s">
        <v>37</v>
      </c>
      <c r="B35" s="68" t="s">
        <v>38</v>
      </c>
      <c r="C35" s="27" t="s">
        <v>24</v>
      </c>
      <c r="D35" s="22">
        <v>4930</v>
      </c>
      <c r="E35" s="23">
        <f>D35</f>
        <v>4930</v>
      </c>
      <c r="F35" s="23">
        <f t="shared" ref="F35:O35" si="14">E35</f>
        <v>4930</v>
      </c>
      <c r="G35" s="23">
        <f t="shared" si="14"/>
        <v>4930</v>
      </c>
      <c r="H35" s="23">
        <f t="shared" si="14"/>
        <v>4930</v>
      </c>
      <c r="I35" s="23">
        <f t="shared" si="14"/>
        <v>4930</v>
      </c>
      <c r="J35" s="23">
        <f t="shared" si="14"/>
        <v>4930</v>
      </c>
      <c r="K35" s="23">
        <f t="shared" si="14"/>
        <v>4930</v>
      </c>
      <c r="L35" s="23">
        <f t="shared" si="14"/>
        <v>4930</v>
      </c>
      <c r="M35" s="23">
        <f t="shared" si="14"/>
        <v>4930</v>
      </c>
      <c r="N35" s="23">
        <f t="shared" si="14"/>
        <v>4930</v>
      </c>
      <c r="O35" s="23">
        <f t="shared" si="14"/>
        <v>4930</v>
      </c>
      <c r="P35" s="18">
        <f>SUM(D35:O35)</f>
        <v>59160</v>
      </c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8" customHeight="1">
      <c r="A36" s="66"/>
      <c r="B36" s="69"/>
      <c r="C36" s="5" t="s">
        <v>25</v>
      </c>
      <c r="D36" s="24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0">
        <f>SUM(D36:O36)</f>
        <v>0</v>
      </c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8" customHeight="1" thickBot="1">
      <c r="A37" s="66"/>
      <c r="B37" s="70"/>
      <c r="C37" s="11" t="s">
        <v>26</v>
      </c>
      <c r="D37" s="12">
        <f t="shared" ref="D37:P37" si="15">IF(D35&gt;0,D36/D35,0)</f>
        <v>0</v>
      </c>
      <c r="E37" s="13">
        <f t="shared" si="15"/>
        <v>0</v>
      </c>
      <c r="F37" s="13">
        <f t="shared" si="15"/>
        <v>0</v>
      </c>
      <c r="G37" s="13">
        <f t="shared" si="15"/>
        <v>0</v>
      </c>
      <c r="H37" s="13">
        <f t="shared" si="15"/>
        <v>0</v>
      </c>
      <c r="I37" s="13">
        <f t="shared" si="15"/>
        <v>0</v>
      </c>
      <c r="J37" s="13">
        <f t="shared" si="15"/>
        <v>0</v>
      </c>
      <c r="K37" s="13">
        <f t="shared" si="15"/>
        <v>0</v>
      </c>
      <c r="L37" s="13">
        <f t="shared" si="15"/>
        <v>0</v>
      </c>
      <c r="M37" s="13">
        <f t="shared" si="15"/>
        <v>0</v>
      </c>
      <c r="N37" s="13">
        <f t="shared" si="15"/>
        <v>0</v>
      </c>
      <c r="O37" s="13">
        <f t="shared" si="15"/>
        <v>0</v>
      </c>
      <c r="P37" s="14">
        <f t="shared" si="15"/>
        <v>0</v>
      </c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18" customHeight="1">
      <c r="A38" s="66"/>
      <c r="B38" s="71" t="s">
        <v>39</v>
      </c>
      <c r="C38" s="28" t="s">
        <v>24</v>
      </c>
      <c r="D38" s="22">
        <v>0</v>
      </c>
      <c r="E38" s="23">
        <f>D38</f>
        <v>0</v>
      </c>
      <c r="F38" s="23">
        <f t="shared" ref="F38:O38" si="16">E38</f>
        <v>0</v>
      </c>
      <c r="G38" s="23">
        <f t="shared" si="16"/>
        <v>0</v>
      </c>
      <c r="H38" s="23">
        <f t="shared" si="16"/>
        <v>0</v>
      </c>
      <c r="I38" s="23">
        <f t="shared" si="16"/>
        <v>0</v>
      </c>
      <c r="J38" s="23">
        <f t="shared" si="16"/>
        <v>0</v>
      </c>
      <c r="K38" s="23">
        <f t="shared" si="16"/>
        <v>0</v>
      </c>
      <c r="L38" s="23">
        <f t="shared" si="16"/>
        <v>0</v>
      </c>
      <c r="M38" s="23">
        <f t="shared" si="16"/>
        <v>0</v>
      </c>
      <c r="N38" s="23">
        <f t="shared" si="16"/>
        <v>0</v>
      </c>
      <c r="O38" s="23">
        <f t="shared" si="16"/>
        <v>0</v>
      </c>
      <c r="P38" s="18">
        <f>SUM(D38:O38)</f>
        <v>0</v>
      </c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8" customHeight="1">
      <c r="A39" s="66"/>
      <c r="B39" s="69"/>
      <c r="C39" s="5" t="s">
        <v>25</v>
      </c>
      <c r="D39" s="24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10">
        <f>SUM(D39:O39)</f>
        <v>0</v>
      </c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ht="18" customHeight="1" thickBot="1">
      <c r="A40" s="66"/>
      <c r="B40" s="70"/>
      <c r="C40" s="11" t="s">
        <v>26</v>
      </c>
      <c r="D40" s="12">
        <f t="shared" ref="D40:P40" si="17">IF(D38&gt;0,D39/D38,0)</f>
        <v>0</v>
      </c>
      <c r="E40" s="13">
        <f t="shared" si="17"/>
        <v>0</v>
      </c>
      <c r="F40" s="13">
        <f t="shared" si="17"/>
        <v>0</v>
      </c>
      <c r="G40" s="13">
        <f t="shared" si="17"/>
        <v>0</v>
      </c>
      <c r="H40" s="13">
        <f t="shared" si="17"/>
        <v>0</v>
      </c>
      <c r="I40" s="13">
        <f t="shared" si="17"/>
        <v>0</v>
      </c>
      <c r="J40" s="13">
        <f t="shared" si="17"/>
        <v>0</v>
      </c>
      <c r="K40" s="13">
        <f t="shared" si="17"/>
        <v>0</v>
      </c>
      <c r="L40" s="13">
        <f t="shared" si="17"/>
        <v>0</v>
      </c>
      <c r="M40" s="13">
        <f t="shared" si="17"/>
        <v>0</v>
      </c>
      <c r="N40" s="13">
        <f t="shared" si="17"/>
        <v>0</v>
      </c>
      <c r="O40" s="13">
        <f t="shared" si="17"/>
        <v>0</v>
      </c>
      <c r="P40" s="14">
        <f t="shared" si="17"/>
        <v>0</v>
      </c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18" customHeight="1">
      <c r="A41" s="66"/>
      <c r="B41" s="71" t="s">
        <v>40</v>
      </c>
      <c r="C41" s="28" t="s">
        <v>24</v>
      </c>
      <c r="D41" s="22">
        <v>1410</v>
      </c>
      <c r="E41" s="23">
        <f>D41</f>
        <v>1410</v>
      </c>
      <c r="F41" s="23">
        <f t="shared" ref="F41:O41" si="18">E41</f>
        <v>1410</v>
      </c>
      <c r="G41" s="23">
        <f t="shared" si="18"/>
        <v>1410</v>
      </c>
      <c r="H41" s="23">
        <f t="shared" si="18"/>
        <v>1410</v>
      </c>
      <c r="I41" s="23">
        <f t="shared" si="18"/>
        <v>1410</v>
      </c>
      <c r="J41" s="23">
        <f t="shared" si="18"/>
        <v>1410</v>
      </c>
      <c r="K41" s="23">
        <f t="shared" si="18"/>
        <v>1410</v>
      </c>
      <c r="L41" s="23">
        <f t="shared" si="18"/>
        <v>1410</v>
      </c>
      <c r="M41" s="23">
        <f t="shared" si="18"/>
        <v>1410</v>
      </c>
      <c r="N41" s="23">
        <f t="shared" si="18"/>
        <v>1410</v>
      </c>
      <c r="O41" s="23">
        <f t="shared" si="18"/>
        <v>1410</v>
      </c>
      <c r="P41" s="18">
        <f>SUM(D41:O41)</f>
        <v>16920</v>
      </c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ht="18" customHeight="1">
      <c r="A42" s="66"/>
      <c r="B42" s="69"/>
      <c r="C42" s="5" t="s">
        <v>25</v>
      </c>
      <c r="D42" s="24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10">
        <f>SUM(D42:O42)</f>
        <v>0</v>
      </c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ht="18" customHeight="1" thickBot="1">
      <c r="A43" s="66"/>
      <c r="B43" s="70"/>
      <c r="C43" s="11" t="s">
        <v>26</v>
      </c>
      <c r="D43" s="12">
        <f t="shared" ref="D43:P43" si="19">IF(D41&gt;0,D42/D41,0)</f>
        <v>0</v>
      </c>
      <c r="E43" s="13">
        <f t="shared" si="19"/>
        <v>0</v>
      </c>
      <c r="F43" s="13">
        <f t="shared" si="19"/>
        <v>0</v>
      </c>
      <c r="G43" s="13">
        <f t="shared" si="19"/>
        <v>0</v>
      </c>
      <c r="H43" s="13">
        <f t="shared" si="19"/>
        <v>0</v>
      </c>
      <c r="I43" s="13">
        <f t="shared" si="19"/>
        <v>0</v>
      </c>
      <c r="J43" s="13">
        <f t="shared" si="19"/>
        <v>0</v>
      </c>
      <c r="K43" s="13">
        <f t="shared" si="19"/>
        <v>0</v>
      </c>
      <c r="L43" s="13">
        <f t="shared" si="19"/>
        <v>0</v>
      </c>
      <c r="M43" s="13">
        <f t="shared" si="19"/>
        <v>0</v>
      </c>
      <c r="N43" s="13">
        <f t="shared" si="19"/>
        <v>0</v>
      </c>
      <c r="O43" s="13">
        <f t="shared" si="19"/>
        <v>0</v>
      </c>
      <c r="P43" s="14">
        <f t="shared" si="19"/>
        <v>0</v>
      </c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ht="18" customHeight="1">
      <c r="A44" s="66"/>
      <c r="B44" s="71" t="s">
        <v>41</v>
      </c>
      <c r="C44" s="28" t="s">
        <v>24</v>
      </c>
      <c r="D44" s="22">
        <v>0</v>
      </c>
      <c r="E44" s="23">
        <f>D44</f>
        <v>0</v>
      </c>
      <c r="F44" s="23">
        <f t="shared" ref="F44:O44" si="20">E44</f>
        <v>0</v>
      </c>
      <c r="G44" s="23">
        <f t="shared" si="20"/>
        <v>0</v>
      </c>
      <c r="H44" s="23">
        <f t="shared" si="20"/>
        <v>0</v>
      </c>
      <c r="I44" s="23">
        <f t="shared" si="20"/>
        <v>0</v>
      </c>
      <c r="J44" s="23">
        <f t="shared" si="20"/>
        <v>0</v>
      </c>
      <c r="K44" s="23">
        <f t="shared" si="20"/>
        <v>0</v>
      </c>
      <c r="L44" s="23">
        <f t="shared" si="20"/>
        <v>0</v>
      </c>
      <c r="M44" s="23">
        <f t="shared" si="20"/>
        <v>0</v>
      </c>
      <c r="N44" s="23">
        <f t="shared" si="20"/>
        <v>0</v>
      </c>
      <c r="O44" s="23">
        <f t="shared" si="20"/>
        <v>0</v>
      </c>
      <c r="P44" s="18">
        <f>SUM(D44:O44)</f>
        <v>0</v>
      </c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ht="18" customHeight="1">
      <c r="A45" s="66"/>
      <c r="B45" s="69"/>
      <c r="C45" s="5" t="s">
        <v>25</v>
      </c>
      <c r="D45" s="24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10">
        <f>SUM(D45:O45)</f>
        <v>0</v>
      </c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ht="18" customHeight="1" thickBot="1">
      <c r="A46" s="66"/>
      <c r="B46" s="70"/>
      <c r="C46" s="11" t="s">
        <v>26</v>
      </c>
      <c r="D46" s="12">
        <f t="shared" ref="D46:P46" si="21">IF(D44&gt;0,D45/D44,0)</f>
        <v>0</v>
      </c>
      <c r="E46" s="13">
        <f t="shared" si="21"/>
        <v>0</v>
      </c>
      <c r="F46" s="13">
        <f t="shared" si="21"/>
        <v>0</v>
      </c>
      <c r="G46" s="13">
        <f t="shared" si="21"/>
        <v>0</v>
      </c>
      <c r="H46" s="13">
        <f t="shared" si="21"/>
        <v>0</v>
      </c>
      <c r="I46" s="13">
        <f t="shared" si="21"/>
        <v>0</v>
      </c>
      <c r="J46" s="13">
        <f t="shared" si="21"/>
        <v>0</v>
      </c>
      <c r="K46" s="13">
        <f t="shared" si="21"/>
        <v>0</v>
      </c>
      <c r="L46" s="13">
        <f t="shared" si="21"/>
        <v>0</v>
      </c>
      <c r="M46" s="13">
        <f t="shared" si="21"/>
        <v>0</v>
      </c>
      <c r="N46" s="13">
        <f t="shared" si="21"/>
        <v>0</v>
      </c>
      <c r="O46" s="13">
        <f t="shared" si="21"/>
        <v>0</v>
      </c>
      <c r="P46" s="14">
        <f t="shared" si="21"/>
        <v>0</v>
      </c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ht="18" customHeight="1">
      <c r="A47" s="66"/>
      <c r="B47" s="71" t="s">
        <v>42</v>
      </c>
      <c r="C47" s="28" t="s">
        <v>24</v>
      </c>
      <c r="D47" s="22">
        <v>0</v>
      </c>
      <c r="E47" s="23">
        <f>D47</f>
        <v>0</v>
      </c>
      <c r="F47" s="23">
        <f t="shared" ref="F47:O47" si="22">E47</f>
        <v>0</v>
      </c>
      <c r="G47" s="23">
        <f t="shared" si="22"/>
        <v>0</v>
      </c>
      <c r="H47" s="23">
        <f t="shared" si="22"/>
        <v>0</v>
      </c>
      <c r="I47" s="23">
        <f t="shared" si="22"/>
        <v>0</v>
      </c>
      <c r="J47" s="23">
        <f t="shared" si="22"/>
        <v>0</v>
      </c>
      <c r="K47" s="23">
        <f t="shared" si="22"/>
        <v>0</v>
      </c>
      <c r="L47" s="23">
        <f t="shared" si="22"/>
        <v>0</v>
      </c>
      <c r="M47" s="23">
        <f t="shared" si="22"/>
        <v>0</v>
      </c>
      <c r="N47" s="23">
        <f t="shared" si="22"/>
        <v>0</v>
      </c>
      <c r="O47" s="23">
        <f t="shared" si="22"/>
        <v>0</v>
      </c>
      <c r="P47" s="18">
        <f>SUM(D47:O47)</f>
        <v>0</v>
      </c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ht="18" customHeight="1">
      <c r="A48" s="66"/>
      <c r="B48" s="69"/>
      <c r="C48" s="5" t="s">
        <v>25</v>
      </c>
      <c r="D48" s="24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10">
        <f>SUM(D48:O48)</f>
        <v>0</v>
      </c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ht="18" customHeight="1" thickBot="1">
      <c r="A49" s="67"/>
      <c r="B49" s="70"/>
      <c r="C49" s="11" t="s">
        <v>26</v>
      </c>
      <c r="D49" s="12">
        <f t="shared" ref="D49:P49" si="23">IF(D47&gt;0,D48/D47,0)</f>
        <v>0</v>
      </c>
      <c r="E49" s="13">
        <f t="shared" si="23"/>
        <v>0</v>
      </c>
      <c r="F49" s="13">
        <f t="shared" si="23"/>
        <v>0</v>
      </c>
      <c r="G49" s="13">
        <f t="shared" si="23"/>
        <v>0</v>
      </c>
      <c r="H49" s="13">
        <f t="shared" si="23"/>
        <v>0</v>
      </c>
      <c r="I49" s="13">
        <f t="shared" si="23"/>
        <v>0</v>
      </c>
      <c r="J49" s="13">
        <f t="shared" si="23"/>
        <v>0</v>
      </c>
      <c r="K49" s="13">
        <f t="shared" si="23"/>
        <v>0</v>
      </c>
      <c r="L49" s="13">
        <f t="shared" si="23"/>
        <v>0</v>
      </c>
      <c r="M49" s="13">
        <f t="shared" si="23"/>
        <v>0</v>
      </c>
      <c r="N49" s="13">
        <f t="shared" si="23"/>
        <v>0</v>
      </c>
      <c r="O49" s="13">
        <f t="shared" si="23"/>
        <v>0</v>
      </c>
      <c r="P49" s="14">
        <f t="shared" si="23"/>
        <v>0</v>
      </c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ht="18" customHeight="1">
      <c r="A50" s="88" t="s">
        <v>43</v>
      </c>
      <c r="B50" s="85" t="s">
        <v>44</v>
      </c>
      <c r="C50" s="28" t="s">
        <v>24</v>
      </c>
      <c r="D50" s="22">
        <v>0</v>
      </c>
      <c r="E50" s="23">
        <f>D50</f>
        <v>0</v>
      </c>
      <c r="F50" s="23">
        <f t="shared" ref="F50:O50" si="24">E50</f>
        <v>0</v>
      </c>
      <c r="G50" s="23">
        <f t="shared" si="24"/>
        <v>0</v>
      </c>
      <c r="H50" s="23">
        <f t="shared" si="24"/>
        <v>0</v>
      </c>
      <c r="I50" s="23">
        <f t="shared" si="24"/>
        <v>0</v>
      </c>
      <c r="J50" s="23">
        <f t="shared" si="24"/>
        <v>0</v>
      </c>
      <c r="K50" s="23">
        <f t="shared" si="24"/>
        <v>0</v>
      </c>
      <c r="L50" s="23">
        <f t="shared" si="24"/>
        <v>0</v>
      </c>
      <c r="M50" s="23">
        <f t="shared" si="24"/>
        <v>0</v>
      </c>
      <c r="N50" s="23">
        <f t="shared" si="24"/>
        <v>0</v>
      </c>
      <c r="O50" s="23">
        <f t="shared" si="24"/>
        <v>0</v>
      </c>
      <c r="P50" s="18">
        <f>SUM(D50:O50)</f>
        <v>0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ht="18" customHeight="1">
      <c r="A51" s="89"/>
      <c r="B51" s="86"/>
      <c r="C51" s="5" t="s">
        <v>25</v>
      </c>
      <c r="D51" s="24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10">
        <f>SUM(D51:O51)</f>
        <v>0</v>
      </c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ht="18" customHeight="1" thickBot="1">
      <c r="A52" s="89"/>
      <c r="B52" s="87"/>
      <c r="C52" s="11" t="s">
        <v>26</v>
      </c>
      <c r="D52" s="12">
        <f t="shared" ref="D52:P52" si="25">IF(D50&gt;0,D51/D50,0)</f>
        <v>0</v>
      </c>
      <c r="E52" s="13">
        <f t="shared" si="25"/>
        <v>0</v>
      </c>
      <c r="F52" s="13">
        <f t="shared" si="25"/>
        <v>0</v>
      </c>
      <c r="G52" s="13">
        <f t="shared" si="25"/>
        <v>0</v>
      </c>
      <c r="H52" s="13">
        <f t="shared" si="25"/>
        <v>0</v>
      </c>
      <c r="I52" s="13">
        <f t="shared" si="25"/>
        <v>0</v>
      </c>
      <c r="J52" s="13">
        <f t="shared" si="25"/>
        <v>0</v>
      </c>
      <c r="K52" s="13">
        <f t="shared" si="25"/>
        <v>0</v>
      </c>
      <c r="L52" s="13">
        <f t="shared" si="25"/>
        <v>0</v>
      </c>
      <c r="M52" s="13">
        <f t="shared" si="25"/>
        <v>0</v>
      </c>
      <c r="N52" s="13">
        <f t="shared" si="25"/>
        <v>0</v>
      </c>
      <c r="O52" s="13">
        <f t="shared" si="25"/>
        <v>0</v>
      </c>
      <c r="P52" s="14">
        <f t="shared" si="25"/>
        <v>0</v>
      </c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ht="18" customHeight="1">
      <c r="A53" s="89"/>
      <c r="B53" s="85" t="s">
        <v>45</v>
      </c>
      <c r="C53" s="28" t="s">
        <v>24</v>
      </c>
      <c r="D53" s="22">
        <v>0</v>
      </c>
      <c r="E53" s="23">
        <f>D53</f>
        <v>0</v>
      </c>
      <c r="F53" s="23">
        <f t="shared" ref="F53:O53" si="26">E53</f>
        <v>0</v>
      </c>
      <c r="G53" s="23">
        <f t="shared" si="26"/>
        <v>0</v>
      </c>
      <c r="H53" s="23">
        <f t="shared" si="26"/>
        <v>0</v>
      </c>
      <c r="I53" s="23">
        <f t="shared" si="26"/>
        <v>0</v>
      </c>
      <c r="J53" s="23">
        <f t="shared" si="26"/>
        <v>0</v>
      </c>
      <c r="K53" s="23">
        <f t="shared" si="26"/>
        <v>0</v>
      </c>
      <c r="L53" s="23">
        <f t="shared" si="26"/>
        <v>0</v>
      </c>
      <c r="M53" s="23">
        <f t="shared" si="26"/>
        <v>0</v>
      </c>
      <c r="N53" s="23">
        <f t="shared" si="26"/>
        <v>0</v>
      </c>
      <c r="O53" s="23">
        <f t="shared" si="26"/>
        <v>0</v>
      </c>
      <c r="P53" s="18">
        <f>SUM(D53:O53)</f>
        <v>0</v>
      </c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ht="18" customHeight="1">
      <c r="A54" s="89"/>
      <c r="B54" s="86"/>
      <c r="C54" s="5" t="s">
        <v>25</v>
      </c>
      <c r="D54" s="24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10">
        <f>SUM(D54:O54)</f>
        <v>0</v>
      </c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ht="18" customHeight="1" thickBot="1">
      <c r="A55" s="89"/>
      <c r="B55" s="87"/>
      <c r="C55" s="11" t="s">
        <v>26</v>
      </c>
      <c r="D55" s="12">
        <f t="shared" ref="D55:P55" si="27">IF(D53&gt;0,D54/D53,0)</f>
        <v>0</v>
      </c>
      <c r="E55" s="13">
        <f t="shared" si="27"/>
        <v>0</v>
      </c>
      <c r="F55" s="13">
        <f t="shared" si="27"/>
        <v>0</v>
      </c>
      <c r="G55" s="13">
        <f t="shared" si="27"/>
        <v>0</v>
      </c>
      <c r="H55" s="13">
        <f t="shared" si="27"/>
        <v>0</v>
      </c>
      <c r="I55" s="13">
        <f t="shared" si="27"/>
        <v>0</v>
      </c>
      <c r="J55" s="13">
        <f t="shared" si="27"/>
        <v>0</v>
      </c>
      <c r="K55" s="13">
        <f t="shared" si="27"/>
        <v>0</v>
      </c>
      <c r="L55" s="13">
        <f t="shared" si="27"/>
        <v>0</v>
      </c>
      <c r="M55" s="13">
        <f t="shared" si="27"/>
        <v>0</v>
      </c>
      <c r="N55" s="13">
        <f t="shared" si="27"/>
        <v>0</v>
      </c>
      <c r="O55" s="13">
        <f t="shared" si="27"/>
        <v>0</v>
      </c>
      <c r="P55" s="14">
        <f t="shared" si="27"/>
        <v>0</v>
      </c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ht="18" customHeight="1">
      <c r="A56" s="89"/>
      <c r="B56" s="85" t="s">
        <v>46</v>
      </c>
      <c r="C56" s="28" t="s">
        <v>24</v>
      </c>
      <c r="D56" s="22">
        <v>0</v>
      </c>
      <c r="E56" s="23">
        <f>D56</f>
        <v>0</v>
      </c>
      <c r="F56" s="23">
        <f t="shared" ref="F56:O56" si="28">E56</f>
        <v>0</v>
      </c>
      <c r="G56" s="23">
        <f t="shared" ref="G56" si="29">F56</f>
        <v>0</v>
      </c>
      <c r="H56" s="23">
        <f t="shared" ref="H56" si="30">G56</f>
        <v>0</v>
      </c>
      <c r="I56" s="23">
        <v>1100</v>
      </c>
      <c r="J56" s="23">
        <v>0</v>
      </c>
      <c r="K56" s="23">
        <f t="shared" ref="K56" si="31">J56</f>
        <v>0</v>
      </c>
      <c r="L56" s="23">
        <f t="shared" ref="L56" si="32">K56</f>
        <v>0</v>
      </c>
      <c r="M56" s="23">
        <f t="shared" ref="M56" si="33">L56</f>
        <v>0</v>
      </c>
      <c r="N56" s="23">
        <f t="shared" ref="N56" si="34">M56</f>
        <v>0</v>
      </c>
      <c r="O56" s="23">
        <v>1100</v>
      </c>
      <c r="P56" s="18">
        <f>SUM(D56:O56)</f>
        <v>2200</v>
      </c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ht="18" customHeight="1">
      <c r="A57" s="89"/>
      <c r="B57" s="86"/>
      <c r="C57" s="5" t="s">
        <v>25</v>
      </c>
      <c r="D57" s="24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10">
        <f>SUM(D57:O57)</f>
        <v>0</v>
      </c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ht="18" customHeight="1" thickBot="1">
      <c r="A58" s="89"/>
      <c r="B58" s="87"/>
      <c r="C58" s="11" t="s">
        <v>26</v>
      </c>
      <c r="D58" s="12">
        <f t="shared" ref="D58:P58" si="35">IF(D56&gt;0,D57/D56,0)</f>
        <v>0</v>
      </c>
      <c r="E58" s="13">
        <f t="shared" si="35"/>
        <v>0</v>
      </c>
      <c r="F58" s="13">
        <f t="shared" si="35"/>
        <v>0</v>
      </c>
      <c r="G58" s="13">
        <f t="shared" si="35"/>
        <v>0</v>
      </c>
      <c r="H58" s="13">
        <f t="shared" si="35"/>
        <v>0</v>
      </c>
      <c r="I58" s="13">
        <f t="shared" si="35"/>
        <v>0</v>
      </c>
      <c r="J58" s="13">
        <f t="shared" si="35"/>
        <v>0</v>
      </c>
      <c r="K58" s="13">
        <f t="shared" si="35"/>
        <v>0</v>
      </c>
      <c r="L58" s="13">
        <f t="shared" si="35"/>
        <v>0</v>
      </c>
      <c r="M58" s="13">
        <f t="shared" si="35"/>
        <v>0</v>
      </c>
      <c r="N58" s="13">
        <f t="shared" si="35"/>
        <v>0</v>
      </c>
      <c r="O58" s="13">
        <f t="shared" si="35"/>
        <v>0</v>
      </c>
      <c r="P58" s="14">
        <f t="shared" si="35"/>
        <v>0</v>
      </c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ht="18" customHeight="1">
      <c r="A59" s="89"/>
      <c r="B59" s="85" t="s">
        <v>47</v>
      </c>
      <c r="C59" s="28" t="s">
        <v>24</v>
      </c>
      <c r="D59" s="22">
        <v>1500</v>
      </c>
      <c r="E59" s="23">
        <v>0</v>
      </c>
      <c r="F59" s="23">
        <f t="shared" ref="F59:M59" si="36">E59</f>
        <v>0</v>
      </c>
      <c r="G59" s="23">
        <f t="shared" si="36"/>
        <v>0</v>
      </c>
      <c r="H59" s="23">
        <f t="shared" si="36"/>
        <v>0</v>
      </c>
      <c r="I59" s="23">
        <f t="shared" si="36"/>
        <v>0</v>
      </c>
      <c r="J59" s="23">
        <v>1500</v>
      </c>
      <c r="K59" s="23">
        <v>0</v>
      </c>
      <c r="L59" s="23">
        <f t="shared" si="36"/>
        <v>0</v>
      </c>
      <c r="M59" s="23">
        <f t="shared" si="36"/>
        <v>0</v>
      </c>
      <c r="N59" s="23">
        <f t="shared" ref="N59:O59" si="37">M59</f>
        <v>0</v>
      </c>
      <c r="O59" s="23">
        <f t="shared" si="37"/>
        <v>0</v>
      </c>
      <c r="P59" s="18">
        <f>SUM(D59:O59)</f>
        <v>3000</v>
      </c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ht="18" customHeight="1">
      <c r="A60" s="89"/>
      <c r="B60" s="86"/>
      <c r="C60" s="5" t="s">
        <v>25</v>
      </c>
      <c r="D60" s="24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10">
        <f>SUM(D60:O60)</f>
        <v>0</v>
      </c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ht="18" customHeight="1" thickBot="1">
      <c r="A61" s="89"/>
      <c r="B61" s="87"/>
      <c r="C61" s="11" t="s">
        <v>26</v>
      </c>
      <c r="D61" s="12">
        <f t="shared" ref="D61:P61" si="38">IF(D59&gt;0,D60/D59,0)</f>
        <v>0</v>
      </c>
      <c r="E61" s="13">
        <f t="shared" si="38"/>
        <v>0</v>
      </c>
      <c r="F61" s="13">
        <f t="shared" si="38"/>
        <v>0</v>
      </c>
      <c r="G61" s="13">
        <f t="shared" si="38"/>
        <v>0</v>
      </c>
      <c r="H61" s="13">
        <f t="shared" si="38"/>
        <v>0</v>
      </c>
      <c r="I61" s="13">
        <f t="shared" si="38"/>
        <v>0</v>
      </c>
      <c r="J61" s="13">
        <f t="shared" si="38"/>
        <v>0</v>
      </c>
      <c r="K61" s="13">
        <f t="shared" si="38"/>
        <v>0</v>
      </c>
      <c r="L61" s="13">
        <f t="shared" si="38"/>
        <v>0</v>
      </c>
      <c r="M61" s="13">
        <f t="shared" si="38"/>
        <v>0</v>
      </c>
      <c r="N61" s="13">
        <f t="shared" si="38"/>
        <v>0</v>
      </c>
      <c r="O61" s="13">
        <f t="shared" si="38"/>
        <v>0</v>
      </c>
      <c r="P61" s="14">
        <f t="shared" si="38"/>
        <v>0</v>
      </c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ht="18" customHeight="1">
      <c r="A62" s="89"/>
      <c r="B62" s="85" t="s">
        <v>48</v>
      </c>
      <c r="C62" s="28" t="s">
        <v>24</v>
      </c>
      <c r="D62" s="22">
        <v>0</v>
      </c>
      <c r="E62" s="23">
        <f>D62</f>
        <v>0</v>
      </c>
      <c r="F62" s="23">
        <f t="shared" ref="F62:O62" si="39">E62</f>
        <v>0</v>
      </c>
      <c r="G62" s="23">
        <f t="shared" si="39"/>
        <v>0</v>
      </c>
      <c r="H62" s="23">
        <f t="shared" si="39"/>
        <v>0</v>
      </c>
      <c r="I62" s="23">
        <f t="shared" si="39"/>
        <v>0</v>
      </c>
      <c r="J62" s="23">
        <f t="shared" si="39"/>
        <v>0</v>
      </c>
      <c r="K62" s="23">
        <f t="shared" si="39"/>
        <v>0</v>
      </c>
      <c r="L62" s="23">
        <f t="shared" si="39"/>
        <v>0</v>
      </c>
      <c r="M62" s="23">
        <f t="shared" si="39"/>
        <v>0</v>
      </c>
      <c r="N62" s="23">
        <f t="shared" si="39"/>
        <v>0</v>
      </c>
      <c r="O62" s="23">
        <f t="shared" si="39"/>
        <v>0</v>
      </c>
      <c r="P62" s="18">
        <f>SUM(D62:O62)</f>
        <v>0</v>
      </c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ht="18" customHeight="1">
      <c r="A63" s="89"/>
      <c r="B63" s="86"/>
      <c r="C63" s="5" t="s">
        <v>25</v>
      </c>
      <c r="D63" s="24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10">
        <f>SUM(D63:O63)</f>
        <v>0</v>
      </c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ht="18" customHeight="1" thickBot="1">
      <c r="A64" s="89"/>
      <c r="B64" s="87"/>
      <c r="C64" s="11" t="s">
        <v>26</v>
      </c>
      <c r="D64" s="12">
        <f t="shared" ref="D64:P64" si="40">IF(D62&gt;0,D63/D62,0)</f>
        <v>0</v>
      </c>
      <c r="E64" s="13">
        <f t="shared" si="40"/>
        <v>0</v>
      </c>
      <c r="F64" s="13">
        <f t="shared" si="40"/>
        <v>0</v>
      </c>
      <c r="G64" s="13">
        <f t="shared" si="40"/>
        <v>0</v>
      </c>
      <c r="H64" s="13">
        <f t="shared" si="40"/>
        <v>0</v>
      </c>
      <c r="I64" s="13">
        <f t="shared" si="40"/>
        <v>0</v>
      </c>
      <c r="J64" s="13">
        <f t="shared" si="40"/>
        <v>0</v>
      </c>
      <c r="K64" s="13">
        <f t="shared" si="40"/>
        <v>0</v>
      </c>
      <c r="L64" s="13">
        <f t="shared" si="40"/>
        <v>0</v>
      </c>
      <c r="M64" s="13">
        <f t="shared" si="40"/>
        <v>0</v>
      </c>
      <c r="N64" s="13">
        <f t="shared" si="40"/>
        <v>0</v>
      </c>
      <c r="O64" s="13">
        <f t="shared" si="40"/>
        <v>0</v>
      </c>
      <c r="P64" s="14">
        <f t="shared" si="40"/>
        <v>0</v>
      </c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ht="18" customHeight="1">
      <c r="A65" s="89"/>
      <c r="B65" s="85" t="s">
        <v>49</v>
      </c>
      <c r="C65" s="28" t="s">
        <v>24</v>
      </c>
      <c r="D65" s="22">
        <v>0</v>
      </c>
      <c r="E65" s="23">
        <f>D65</f>
        <v>0</v>
      </c>
      <c r="F65" s="23">
        <f t="shared" ref="F65:O65" si="41">E65</f>
        <v>0</v>
      </c>
      <c r="G65" s="23">
        <f t="shared" ref="G65" si="42">F65</f>
        <v>0</v>
      </c>
      <c r="H65" s="23">
        <f t="shared" ref="H65" si="43">G65</f>
        <v>0</v>
      </c>
      <c r="I65" s="23">
        <v>2400</v>
      </c>
      <c r="J65" s="23">
        <v>0</v>
      </c>
      <c r="K65" s="23">
        <f t="shared" ref="K65" si="44">J65</f>
        <v>0</v>
      </c>
      <c r="L65" s="23">
        <f t="shared" ref="L65" si="45">K65</f>
        <v>0</v>
      </c>
      <c r="M65" s="23">
        <f t="shared" ref="M65" si="46">L65</f>
        <v>0</v>
      </c>
      <c r="N65" s="23">
        <f t="shared" ref="N65" si="47">M65</f>
        <v>0</v>
      </c>
      <c r="O65" s="23">
        <v>2400</v>
      </c>
      <c r="P65" s="18">
        <f>SUM(D65:O65)</f>
        <v>4800</v>
      </c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ht="18" customHeight="1">
      <c r="A66" s="89"/>
      <c r="B66" s="86"/>
      <c r="C66" s="5" t="s">
        <v>25</v>
      </c>
      <c r="D66" s="24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10">
        <f>SUM(D66:O66)</f>
        <v>0</v>
      </c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18" customHeight="1" thickBot="1">
      <c r="A67" s="89"/>
      <c r="B67" s="87"/>
      <c r="C67" s="11" t="s">
        <v>26</v>
      </c>
      <c r="D67" s="12">
        <f t="shared" ref="D67:P67" si="48">IF(D65&gt;0,D66/D65,0)</f>
        <v>0</v>
      </c>
      <c r="E67" s="13">
        <f t="shared" si="48"/>
        <v>0</v>
      </c>
      <c r="F67" s="13">
        <f t="shared" si="48"/>
        <v>0</v>
      </c>
      <c r="G67" s="13">
        <f t="shared" si="48"/>
        <v>0</v>
      </c>
      <c r="H67" s="13">
        <f t="shared" si="48"/>
        <v>0</v>
      </c>
      <c r="I67" s="13">
        <f t="shared" si="48"/>
        <v>0</v>
      </c>
      <c r="J67" s="13">
        <f t="shared" si="48"/>
        <v>0</v>
      </c>
      <c r="K67" s="13">
        <f t="shared" si="48"/>
        <v>0</v>
      </c>
      <c r="L67" s="13">
        <f t="shared" si="48"/>
        <v>0</v>
      </c>
      <c r="M67" s="13">
        <f t="shared" si="48"/>
        <v>0</v>
      </c>
      <c r="N67" s="13">
        <f t="shared" si="48"/>
        <v>0</v>
      </c>
      <c r="O67" s="13">
        <f t="shared" si="48"/>
        <v>0</v>
      </c>
      <c r="P67" s="14">
        <f t="shared" si="48"/>
        <v>0</v>
      </c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ht="18" customHeight="1">
      <c r="A68" s="89"/>
      <c r="B68" s="91" t="s">
        <v>50</v>
      </c>
      <c r="C68" s="28" t="s">
        <v>24</v>
      </c>
      <c r="D68" s="22">
        <v>1000</v>
      </c>
      <c r="E68" s="23">
        <v>0</v>
      </c>
      <c r="F68" s="23">
        <f t="shared" ref="F68:N68" si="49">E68</f>
        <v>0</v>
      </c>
      <c r="G68" s="23">
        <f t="shared" si="49"/>
        <v>0</v>
      </c>
      <c r="H68" s="23">
        <f t="shared" si="49"/>
        <v>0</v>
      </c>
      <c r="I68" s="23">
        <f t="shared" si="49"/>
        <v>0</v>
      </c>
      <c r="J68" s="23">
        <v>1000</v>
      </c>
      <c r="K68" s="23">
        <v>0</v>
      </c>
      <c r="L68" s="23">
        <f t="shared" si="49"/>
        <v>0</v>
      </c>
      <c r="M68" s="23">
        <f t="shared" si="49"/>
        <v>0</v>
      </c>
      <c r="N68" s="23">
        <f t="shared" si="49"/>
        <v>0</v>
      </c>
      <c r="O68" s="23">
        <f t="shared" ref="O68" si="50">N68</f>
        <v>0</v>
      </c>
      <c r="P68" s="18">
        <f>SUM(D68:O68)</f>
        <v>2000</v>
      </c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ht="18" customHeight="1">
      <c r="A69" s="89"/>
      <c r="B69" s="92"/>
      <c r="C69" s="5" t="s">
        <v>25</v>
      </c>
      <c r="D69" s="24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10">
        <f>SUM(D69:O69)</f>
        <v>0</v>
      </c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ht="18" customHeight="1" thickBot="1">
      <c r="A70" s="89"/>
      <c r="B70" s="93"/>
      <c r="C70" s="11" t="s">
        <v>26</v>
      </c>
      <c r="D70" s="12">
        <f t="shared" ref="D70:P70" si="51">IF(D68&gt;0,D69/D68,0)</f>
        <v>0</v>
      </c>
      <c r="E70" s="13">
        <f t="shared" si="51"/>
        <v>0</v>
      </c>
      <c r="F70" s="13">
        <f t="shared" si="51"/>
        <v>0</v>
      </c>
      <c r="G70" s="13">
        <f t="shared" si="51"/>
        <v>0</v>
      </c>
      <c r="H70" s="13">
        <f t="shared" si="51"/>
        <v>0</v>
      </c>
      <c r="I70" s="13">
        <f t="shared" si="51"/>
        <v>0</v>
      </c>
      <c r="J70" s="13">
        <f t="shared" si="51"/>
        <v>0</v>
      </c>
      <c r="K70" s="13">
        <f t="shared" si="51"/>
        <v>0</v>
      </c>
      <c r="L70" s="13">
        <f t="shared" si="51"/>
        <v>0</v>
      </c>
      <c r="M70" s="13">
        <f t="shared" si="51"/>
        <v>0</v>
      </c>
      <c r="N70" s="13">
        <f t="shared" si="51"/>
        <v>0</v>
      </c>
      <c r="O70" s="13">
        <f t="shared" si="51"/>
        <v>0</v>
      </c>
      <c r="P70" s="14">
        <f t="shared" si="51"/>
        <v>0</v>
      </c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ht="18" customHeight="1">
      <c r="A71" s="89"/>
      <c r="B71" s="85" t="s">
        <v>104</v>
      </c>
      <c r="C71" s="28" t="s">
        <v>24</v>
      </c>
      <c r="D71" s="22">
        <v>200</v>
      </c>
      <c r="E71" s="23">
        <f>D71</f>
        <v>200</v>
      </c>
      <c r="F71" s="23">
        <f t="shared" ref="F71:O71" si="52">E71</f>
        <v>200</v>
      </c>
      <c r="G71" s="23">
        <f t="shared" si="52"/>
        <v>200</v>
      </c>
      <c r="H71" s="23">
        <f t="shared" si="52"/>
        <v>200</v>
      </c>
      <c r="I71" s="23">
        <f t="shared" si="52"/>
        <v>200</v>
      </c>
      <c r="J71" s="23">
        <f t="shared" si="52"/>
        <v>200</v>
      </c>
      <c r="K71" s="23">
        <f t="shared" si="52"/>
        <v>200</v>
      </c>
      <c r="L71" s="23">
        <f t="shared" si="52"/>
        <v>200</v>
      </c>
      <c r="M71" s="23">
        <f t="shared" si="52"/>
        <v>200</v>
      </c>
      <c r="N71" s="23">
        <f t="shared" si="52"/>
        <v>200</v>
      </c>
      <c r="O71" s="23">
        <f t="shared" si="52"/>
        <v>200</v>
      </c>
      <c r="P71" s="18">
        <f>SUM(D71:O71)</f>
        <v>2400</v>
      </c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ht="18" customHeight="1">
      <c r="A72" s="89"/>
      <c r="B72" s="86"/>
      <c r="C72" s="5" t="s">
        <v>25</v>
      </c>
      <c r="D72" s="24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10">
        <f>SUM(D72:O72)</f>
        <v>0</v>
      </c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ht="18" customHeight="1" thickBot="1">
      <c r="A73" s="89"/>
      <c r="B73" s="87"/>
      <c r="C73" s="11" t="s">
        <v>26</v>
      </c>
      <c r="D73" s="12">
        <f t="shared" ref="D73:P73" si="53">IF(D71&gt;0,D72/D71,0)</f>
        <v>0</v>
      </c>
      <c r="E73" s="13">
        <f t="shared" si="53"/>
        <v>0</v>
      </c>
      <c r="F73" s="13">
        <f t="shared" si="53"/>
        <v>0</v>
      </c>
      <c r="G73" s="13">
        <f t="shared" si="53"/>
        <v>0</v>
      </c>
      <c r="H73" s="13">
        <f t="shared" si="53"/>
        <v>0</v>
      </c>
      <c r="I73" s="13">
        <f t="shared" si="53"/>
        <v>0</v>
      </c>
      <c r="J73" s="13">
        <f t="shared" si="53"/>
        <v>0</v>
      </c>
      <c r="K73" s="13">
        <f t="shared" si="53"/>
        <v>0</v>
      </c>
      <c r="L73" s="13">
        <f t="shared" si="53"/>
        <v>0</v>
      </c>
      <c r="M73" s="13">
        <f t="shared" si="53"/>
        <v>0</v>
      </c>
      <c r="N73" s="13">
        <f t="shared" si="53"/>
        <v>0</v>
      </c>
      <c r="O73" s="13">
        <f t="shared" si="53"/>
        <v>0</v>
      </c>
      <c r="P73" s="14">
        <f t="shared" si="53"/>
        <v>0</v>
      </c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ht="18" customHeight="1">
      <c r="A74" s="89"/>
      <c r="B74" s="85" t="s">
        <v>51</v>
      </c>
      <c r="C74" s="28" t="s">
        <v>24</v>
      </c>
      <c r="D74" s="22">
        <v>100</v>
      </c>
      <c r="E74" s="23">
        <f>D74</f>
        <v>100</v>
      </c>
      <c r="F74" s="23">
        <f t="shared" ref="F74:O74" si="54">E74</f>
        <v>100</v>
      </c>
      <c r="G74" s="23">
        <f t="shared" si="54"/>
        <v>100</v>
      </c>
      <c r="H74" s="23">
        <f t="shared" si="54"/>
        <v>100</v>
      </c>
      <c r="I74" s="23">
        <f t="shared" si="54"/>
        <v>100</v>
      </c>
      <c r="J74" s="23">
        <f t="shared" si="54"/>
        <v>100</v>
      </c>
      <c r="K74" s="23">
        <f t="shared" si="54"/>
        <v>100</v>
      </c>
      <c r="L74" s="23">
        <f t="shared" si="54"/>
        <v>100</v>
      </c>
      <c r="M74" s="23">
        <f t="shared" si="54"/>
        <v>100</v>
      </c>
      <c r="N74" s="23">
        <f t="shared" si="54"/>
        <v>100</v>
      </c>
      <c r="O74" s="23">
        <f t="shared" si="54"/>
        <v>100</v>
      </c>
      <c r="P74" s="18">
        <f>SUM(D74:O74)</f>
        <v>1200</v>
      </c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ht="18" customHeight="1">
      <c r="A75" s="89"/>
      <c r="B75" s="86"/>
      <c r="C75" s="5" t="s">
        <v>25</v>
      </c>
      <c r="D75" s="24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10">
        <f>SUM(D75:O75)</f>
        <v>0</v>
      </c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ht="18" customHeight="1" thickBot="1">
      <c r="A76" s="89"/>
      <c r="B76" s="87"/>
      <c r="C76" s="11" t="s">
        <v>26</v>
      </c>
      <c r="D76" s="12">
        <f t="shared" ref="D76:P76" si="55">IF(D74&gt;0,D75/D74,0)</f>
        <v>0</v>
      </c>
      <c r="E76" s="13">
        <f t="shared" si="55"/>
        <v>0</v>
      </c>
      <c r="F76" s="13">
        <f t="shared" si="55"/>
        <v>0</v>
      </c>
      <c r="G76" s="13">
        <f t="shared" si="55"/>
        <v>0</v>
      </c>
      <c r="H76" s="13">
        <f t="shared" si="55"/>
        <v>0</v>
      </c>
      <c r="I76" s="13">
        <f t="shared" si="55"/>
        <v>0</v>
      </c>
      <c r="J76" s="13">
        <f t="shared" si="55"/>
        <v>0</v>
      </c>
      <c r="K76" s="13">
        <f t="shared" si="55"/>
        <v>0</v>
      </c>
      <c r="L76" s="13">
        <f t="shared" si="55"/>
        <v>0</v>
      </c>
      <c r="M76" s="13">
        <f t="shared" si="55"/>
        <v>0</v>
      </c>
      <c r="N76" s="13">
        <f t="shared" si="55"/>
        <v>0</v>
      </c>
      <c r="O76" s="13">
        <f t="shared" si="55"/>
        <v>0</v>
      </c>
      <c r="P76" s="14">
        <f t="shared" si="55"/>
        <v>0</v>
      </c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ht="18" customHeight="1">
      <c r="A77" s="89"/>
      <c r="B77" s="85" t="s">
        <v>52</v>
      </c>
      <c r="C77" s="28" t="s">
        <v>24</v>
      </c>
      <c r="D77" s="22">
        <v>200</v>
      </c>
      <c r="E77" s="23">
        <f>D77</f>
        <v>200</v>
      </c>
      <c r="F77" s="23">
        <f t="shared" ref="F77:O77" si="56">E77</f>
        <v>200</v>
      </c>
      <c r="G77" s="23">
        <f t="shared" si="56"/>
        <v>200</v>
      </c>
      <c r="H77" s="23">
        <f t="shared" si="56"/>
        <v>200</v>
      </c>
      <c r="I77" s="23">
        <f t="shared" si="56"/>
        <v>200</v>
      </c>
      <c r="J77" s="23">
        <f t="shared" si="56"/>
        <v>200</v>
      </c>
      <c r="K77" s="23">
        <f t="shared" si="56"/>
        <v>200</v>
      </c>
      <c r="L77" s="23">
        <f t="shared" si="56"/>
        <v>200</v>
      </c>
      <c r="M77" s="23">
        <f t="shared" si="56"/>
        <v>200</v>
      </c>
      <c r="N77" s="23">
        <f t="shared" si="56"/>
        <v>200</v>
      </c>
      <c r="O77" s="23">
        <f t="shared" si="56"/>
        <v>200</v>
      </c>
      <c r="P77" s="18">
        <f>SUM(D77:O77)</f>
        <v>2400</v>
      </c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ht="18" customHeight="1">
      <c r="A78" s="89"/>
      <c r="B78" s="86"/>
      <c r="C78" s="5" t="s">
        <v>25</v>
      </c>
      <c r="D78" s="24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10">
        <f>SUM(D78:O78)</f>
        <v>0</v>
      </c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 ht="18" customHeight="1" thickBot="1">
      <c r="A79" s="89"/>
      <c r="B79" s="87"/>
      <c r="C79" s="11" t="s">
        <v>26</v>
      </c>
      <c r="D79" s="12">
        <f t="shared" ref="D79:P79" si="57">IF(D77&gt;0,D78/D77,0)</f>
        <v>0</v>
      </c>
      <c r="E79" s="13">
        <f t="shared" si="57"/>
        <v>0</v>
      </c>
      <c r="F79" s="13">
        <f t="shared" si="57"/>
        <v>0</v>
      </c>
      <c r="G79" s="13">
        <f t="shared" si="57"/>
        <v>0</v>
      </c>
      <c r="H79" s="13">
        <f t="shared" si="57"/>
        <v>0</v>
      </c>
      <c r="I79" s="13">
        <f t="shared" si="57"/>
        <v>0</v>
      </c>
      <c r="J79" s="13">
        <f t="shared" si="57"/>
        <v>0</v>
      </c>
      <c r="K79" s="13">
        <f t="shared" si="57"/>
        <v>0</v>
      </c>
      <c r="L79" s="13">
        <f t="shared" si="57"/>
        <v>0</v>
      </c>
      <c r="M79" s="13">
        <f t="shared" si="57"/>
        <v>0</v>
      </c>
      <c r="N79" s="13">
        <f t="shared" si="57"/>
        <v>0</v>
      </c>
      <c r="O79" s="13">
        <f t="shared" si="57"/>
        <v>0</v>
      </c>
      <c r="P79" s="14">
        <f t="shared" si="57"/>
        <v>0</v>
      </c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 ht="18" customHeight="1">
      <c r="A80" s="89"/>
      <c r="B80" s="85" t="s">
        <v>53</v>
      </c>
      <c r="C80" s="28" t="s">
        <v>24</v>
      </c>
      <c r="D80" s="22">
        <v>0</v>
      </c>
      <c r="E80" s="23">
        <f>D80</f>
        <v>0</v>
      </c>
      <c r="F80" s="23">
        <f t="shared" ref="F80:O80" si="58">E80</f>
        <v>0</v>
      </c>
      <c r="G80" s="23">
        <f t="shared" si="58"/>
        <v>0</v>
      </c>
      <c r="H80" s="23">
        <f t="shared" si="58"/>
        <v>0</v>
      </c>
      <c r="I80" s="23">
        <f t="shared" si="58"/>
        <v>0</v>
      </c>
      <c r="J80" s="23">
        <f t="shared" si="58"/>
        <v>0</v>
      </c>
      <c r="K80" s="23">
        <f t="shared" si="58"/>
        <v>0</v>
      </c>
      <c r="L80" s="23">
        <f t="shared" si="58"/>
        <v>0</v>
      </c>
      <c r="M80" s="23">
        <f t="shared" si="58"/>
        <v>0</v>
      </c>
      <c r="N80" s="23">
        <f t="shared" si="58"/>
        <v>0</v>
      </c>
      <c r="O80" s="23">
        <f t="shared" si="58"/>
        <v>0</v>
      </c>
      <c r="P80" s="18">
        <f>SUM(D80:O80)</f>
        <v>0</v>
      </c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 ht="18" customHeight="1">
      <c r="A81" s="89"/>
      <c r="B81" s="86"/>
      <c r="C81" s="5" t="s">
        <v>25</v>
      </c>
      <c r="D81" s="24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10">
        <f>SUM(D81:O81)</f>
        <v>0</v>
      </c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 ht="18" customHeight="1" thickBot="1">
      <c r="A82" s="89"/>
      <c r="B82" s="87"/>
      <c r="C82" s="11" t="s">
        <v>26</v>
      </c>
      <c r="D82" s="12">
        <f t="shared" ref="D82:P82" si="59">IF(D80&gt;0,D81/D80,0)</f>
        <v>0</v>
      </c>
      <c r="E82" s="13">
        <f t="shared" si="59"/>
        <v>0</v>
      </c>
      <c r="F82" s="13">
        <f t="shared" si="59"/>
        <v>0</v>
      </c>
      <c r="G82" s="13">
        <f t="shared" si="59"/>
        <v>0</v>
      </c>
      <c r="H82" s="13">
        <f t="shared" si="59"/>
        <v>0</v>
      </c>
      <c r="I82" s="13">
        <f t="shared" si="59"/>
        <v>0</v>
      </c>
      <c r="J82" s="13">
        <f t="shared" si="59"/>
        <v>0</v>
      </c>
      <c r="K82" s="13">
        <f t="shared" si="59"/>
        <v>0</v>
      </c>
      <c r="L82" s="13">
        <f t="shared" si="59"/>
        <v>0</v>
      </c>
      <c r="M82" s="13">
        <f t="shared" si="59"/>
        <v>0</v>
      </c>
      <c r="N82" s="13">
        <f t="shared" si="59"/>
        <v>0</v>
      </c>
      <c r="O82" s="13">
        <f t="shared" si="59"/>
        <v>0</v>
      </c>
      <c r="P82" s="14">
        <f t="shared" si="59"/>
        <v>0</v>
      </c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ht="18" customHeight="1">
      <c r="A83" s="89"/>
      <c r="B83" s="85" t="s">
        <v>54</v>
      </c>
      <c r="C83" s="28" t="s">
        <v>24</v>
      </c>
      <c r="D83" s="22">
        <v>0</v>
      </c>
      <c r="E83" s="23">
        <f>D83</f>
        <v>0</v>
      </c>
      <c r="F83" s="23">
        <f t="shared" ref="F83:O83" si="60">E83</f>
        <v>0</v>
      </c>
      <c r="G83" s="23">
        <f t="shared" si="60"/>
        <v>0</v>
      </c>
      <c r="H83" s="23">
        <f t="shared" si="60"/>
        <v>0</v>
      </c>
      <c r="I83" s="23">
        <f t="shared" si="60"/>
        <v>0</v>
      </c>
      <c r="J83" s="23">
        <f t="shared" si="60"/>
        <v>0</v>
      </c>
      <c r="K83" s="23">
        <f t="shared" si="60"/>
        <v>0</v>
      </c>
      <c r="L83" s="23">
        <f t="shared" si="60"/>
        <v>0</v>
      </c>
      <c r="M83" s="23">
        <f t="shared" si="60"/>
        <v>0</v>
      </c>
      <c r="N83" s="23">
        <f t="shared" si="60"/>
        <v>0</v>
      </c>
      <c r="O83" s="23">
        <f t="shared" si="60"/>
        <v>0</v>
      </c>
      <c r="P83" s="18">
        <f>SUM(D83:O83)</f>
        <v>0</v>
      </c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ht="18" customHeight="1">
      <c r="A84" s="89"/>
      <c r="B84" s="86"/>
      <c r="C84" s="5" t="s">
        <v>25</v>
      </c>
      <c r="D84" s="24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10">
        <f>SUM(D84:O84)</f>
        <v>0</v>
      </c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ht="18" customHeight="1" thickBot="1">
      <c r="A85" s="89"/>
      <c r="B85" s="87"/>
      <c r="C85" s="11" t="s">
        <v>26</v>
      </c>
      <c r="D85" s="12">
        <f t="shared" ref="D85:P85" si="61">IF(D83&gt;0,D84/D83,0)</f>
        <v>0</v>
      </c>
      <c r="E85" s="13">
        <f t="shared" si="61"/>
        <v>0</v>
      </c>
      <c r="F85" s="13">
        <f t="shared" si="61"/>
        <v>0</v>
      </c>
      <c r="G85" s="13">
        <f t="shared" si="61"/>
        <v>0</v>
      </c>
      <c r="H85" s="13">
        <f t="shared" si="61"/>
        <v>0</v>
      </c>
      <c r="I85" s="13">
        <f t="shared" si="61"/>
        <v>0</v>
      </c>
      <c r="J85" s="13">
        <f t="shared" si="61"/>
        <v>0</v>
      </c>
      <c r="K85" s="13">
        <f t="shared" si="61"/>
        <v>0</v>
      </c>
      <c r="L85" s="13">
        <f t="shared" si="61"/>
        <v>0</v>
      </c>
      <c r="M85" s="13">
        <f t="shared" si="61"/>
        <v>0</v>
      </c>
      <c r="N85" s="13">
        <f t="shared" si="61"/>
        <v>0</v>
      </c>
      <c r="O85" s="13">
        <f t="shared" si="61"/>
        <v>0</v>
      </c>
      <c r="P85" s="14">
        <f t="shared" si="61"/>
        <v>0</v>
      </c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 ht="18" customHeight="1">
      <c r="A86" s="89"/>
      <c r="B86" s="85" t="s">
        <v>55</v>
      </c>
      <c r="C86" s="28" t="s">
        <v>24</v>
      </c>
      <c r="D86" s="22">
        <v>0</v>
      </c>
      <c r="E86" s="23">
        <f>D86</f>
        <v>0</v>
      </c>
      <c r="F86" s="23">
        <f t="shared" ref="F86:O86" si="62">E86</f>
        <v>0</v>
      </c>
      <c r="G86" s="23">
        <f t="shared" si="62"/>
        <v>0</v>
      </c>
      <c r="H86" s="23">
        <f t="shared" si="62"/>
        <v>0</v>
      </c>
      <c r="I86" s="23">
        <f t="shared" si="62"/>
        <v>0</v>
      </c>
      <c r="J86" s="23">
        <f t="shared" si="62"/>
        <v>0</v>
      </c>
      <c r="K86" s="23">
        <f t="shared" si="62"/>
        <v>0</v>
      </c>
      <c r="L86" s="23">
        <f t="shared" si="62"/>
        <v>0</v>
      </c>
      <c r="M86" s="23">
        <f t="shared" si="62"/>
        <v>0</v>
      </c>
      <c r="N86" s="23">
        <f t="shared" si="62"/>
        <v>0</v>
      </c>
      <c r="O86" s="23">
        <f t="shared" si="62"/>
        <v>0</v>
      </c>
      <c r="P86" s="18">
        <f>SUM(D86:O86)</f>
        <v>0</v>
      </c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 ht="18" customHeight="1">
      <c r="A87" s="89"/>
      <c r="B87" s="86"/>
      <c r="C87" s="5" t="s">
        <v>25</v>
      </c>
      <c r="D87" s="24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10">
        <f>SUM(D87:O87)</f>
        <v>0</v>
      </c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 ht="18" customHeight="1" thickBot="1">
      <c r="A88" s="89"/>
      <c r="B88" s="87"/>
      <c r="C88" s="11" t="s">
        <v>26</v>
      </c>
      <c r="D88" s="12">
        <f t="shared" ref="D88:P88" si="63">IF(D86&gt;0,D87/D86,0)</f>
        <v>0</v>
      </c>
      <c r="E88" s="13">
        <f t="shared" si="63"/>
        <v>0</v>
      </c>
      <c r="F88" s="13">
        <f t="shared" si="63"/>
        <v>0</v>
      </c>
      <c r="G88" s="13">
        <f t="shared" si="63"/>
        <v>0</v>
      </c>
      <c r="H88" s="13">
        <f t="shared" si="63"/>
        <v>0</v>
      </c>
      <c r="I88" s="13">
        <f t="shared" si="63"/>
        <v>0</v>
      </c>
      <c r="J88" s="13">
        <f t="shared" si="63"/>
        <v>0</v>
      </c>
      <c r="K88" s="13">
        <f t="shared" si="63"/>
        <v>0</v>
      </c>
      <c r="L88" s="13">
        <f t="shared" si="63"/>
        <v>0</v>
      </c>
      <c r="M88" s="13">
        <f t="shared" si="63"/>
        <v>0</v>
      </c>
      <c r="N88" s="13">
        <f t="shared" si="63"/>
        <v>0</v>
      </c>
      <c r="O88" s="13">
        <f t="shared" si="63"/>
        <v>0</v>
      </c>
      <c r="P88" s="14">
        <f t="shared" si="63"/>
        <v>0</v>
      </c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 ht="18" customHeight="1">
      <c r="A89" s="89"/>
      <c r="B89" s="85" t="s">
        <v>56</v>
      </c>
      <c r="C89" s="28" t="s">
        <v>24</v>
      </c>
      <c r="D89" s="22">
        <v>0</v>
      </c>
      <c r="E89" s="23">
        <f>D89</f>
        <v>0</v>
      </c>
      <c r="F89" s="23">
        <f t="shared" ref="F89:O89" si="64">E89</f>
        <v>0</v>
      </c>
      <c r="G89" s="23">
        <f t="shared" si="64"/>
        <v>0</v>
      </c>
      <c r="H89" s="23">
        <v>3800</v>
      </c>
      <c r="I89" s="23">
        <f t="shared" si="64"/>
        <v>3800</v>
      </c>
      <c r="J89" s="23">
        <f t="shared" si="64"/>
        <v>3800</v>
      </c>
      <c r="K89" s="23">
        <v>0</v>
      </c>
      <c r="L89" s="23">
        <f t="shared" si="64"/>
        <v>0</v>
      </c>
      <c r="M89" s="23">
        <f t="shared" si="64"/>
        <v>0</v>
      </c>
      <c r="N89" s="23">
        <f t="shared" si="64"/>
        <v>0</v>
      </c>
      <c r="O89" s="23">
        <f t="shared" si="64"/>
        <v>0</v>
      </c>
      <c r="P89" s="18">
        <f>SUM(D89:O89)</f>
        <v>11400</v>
      </c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 ht="18" customHeight="1">
      <c r="A90" s="89"/>
      <c r="B90" s="86"/>
      <c r="C90" s="5" t="s">
        <v>25</v>
      </c>
      <c r="D90" s="24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10">
        <f>SUM(D90:O90)</f>
        <v>0</v>
      </c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ht="18" customHeight="1" thickBot="1">
      <c r="A91" s="89"/>
      <c r="B91" s="87"/>
      <c r="C91" s="11" t="s">
        <v>26</v>
      </c>
      <c r="D91" s="12">
        <f t="shared" ref="D91:P91" si="65">IF(D89&gt;0,D90/D89,0)</f>
        <v>0</v>
      </c>
      <c r="E91" s="13">
        <f t="shared" si="65"/>
        <v>0</v>
      </c>
      <c r="F91" s="13">
        <f t="shared" si="65"/>
        <v>0</v>
      </c>
      <c r="G91" s="13">
        <f t="shared" si="65"/>
        <v>0</v>
      </c>
      <c r="H91" s="13">
        <f t="shared" si="65"/>
        <v>0</v>
      </c>
      <c r="I91" s="13">
        <f t="shared" si="65"/>
        <v>0</v>
      </c>
      <c r="J91" s="13">
        <f t="shared" si="65"/>
        <v>0</v>
      </c>
      <c r="K91" s="13">
        <f t="shared" si="65"/>
        <v>0</v>
      </c>
      <c r="L91" s="13">
        <f t="shared" si="65"/>
        <v>0</v>
      </c>
      <c r="M91" s="13">
        <f t="shared" si="65"/>
        <v>0</v>
      </c>
      <c r="N91" s="13">
        <f t="shared" si="65"/>
        <v>0</v>
      </c>
      <c r="O91" s="13">
        <f t="shared" si="65"/>
        <v>0</v>
      </c>
      <c r="P91" s="14">
        <f t="shared" si="65"/>
        <v>0</v>
      </c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 ht="18" customHeight="1">
      <c r="A92" s="89"/>
      <c r="B92" s="85" t="s">
        <v>57</v>
      </c>
      <c r="C92" s="28" t="s">
        <v>24</v>
      </c>
      <c r="D92" s="22">
        <v>0</v>
      </c>
      <c r="E92" s="23">
        <f>D92</f>
        <v>0</v>
      </c>
      <c r="F92" s="23">
        <f t="shared" ref="F92:O92" si="66">E92</f>
        <v>0</v>
      </c>
      <c r="G92" s="23">
        <f t="shared" si="66"/>
        <v>0</v>
      </c>
      <c r="H92" s="23">
        <f t="shared" ref="H92" si="67">G92</f>
        <v>0</v>
      </c>
      <c r="I92" s="23">
        <f t="shared" ref="I92" si="68">H92</f>
        <v>0</v>
      </c>
      <c r="J92" s="23">
        <f t="shared" si="66"/>
        <v>0</v>
      </c>
      <c r="K92" s="23">
        <f t="shared" si="66"/>
        <v>0</v>
      </c>
      <c r="L92" s="23">
        <f t="shared" si="66"/>
        <v>0</v>
      </c>
      <c r="M92" s="23">
        <f t="shared" si="66"/>
        <v>0</v>
      </c>
      <c r="N92" s="23">
        <f t="shared" si="66"/>
        <v>0</v>
      </c>
      <c r="O92" s="23">
        <v>1850</v>
      </c>
      <c r="P92" s="18">
        <f>SUM(D92:O92)</f>
        <v>1850</v>
      </c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 ht="18" customHeight="1">
      <c r="A93" s="89"/>
      <c r="B93" s="86"/>
      <c r="C93" s="5" t="s">
        <v>25</v>
      </c>
      <c r="D93" s="24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10">
        <f>SUM(D93:O93)</f>
        <v>0</v>
      </c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 ht="18" customHeight="1" thickBot="1">
      <c r="A94" s="89"/>
      <c r="B94" s="87"/>
      <c r="C94" s="11" t="s">
        <v>26</v>
      </c>
      <c r="D94" s="12">
        <f t="shared" ref="D94:P94" si="69">IF(D92&gt;0,D93/D92,0)</f>
        <v>0</v>
      </c>
      <c r="E94" s="13">
        <f t="shared" si="69"/>
        <v>0</v>
      </c>
      <c r="F94" s="13">
        <f t="shared" si="69"/>
        <v>0</v>
      </c>
      <c r="G94" s="13">
        <f t="shared" si="69"/>
        <v>0</v>
      </c>
      <c r="H94" s="13">
        <f t="shared" si="69"/>
        <v>0</v>
      </c>
      <c r="I94" s="13">
        <f t="shared" si="69"/>
        <v>0</v>
      </c>
      <c r="J94" s="13">
        <f t="shared" si="69"/>
        <v>0</v>
      </c>
      <c r="K94" s="13">
        <f t="shared" si="69"/>
        <v>0</v>
      </c>
      <c r="L94" s="13">
        <f t="shared" si="69"/>
        <v>0</v>
      </c>
      <c r="M94" s="13">
        <f t="shared" si="69"/>
        <v>0</v>
      </c>
      <c r="N94" s="13">
        <f t="shared" si="69"/>
        <v>0</v>
      </c>
      <c r="O94" s="13">
        <f t="shared" si="69"/>
        <v>0</v>
      </c>
      <c r="P94" s="14">
        <f t="shared" si="69"/>
        <v>0</v>
      </c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 ht="18" customHeight="1">
      <c r="A95" s="89"/>
      <c r="B95" s="85" t="s">
        <v>58</v>
      </c>
      <c r="C95" s="28" t="s">
        <v>24</v>
      </c>
      <c r="D95" s="22">
        <v>0</v>
      </c>
      <c r="E95" s="23">
        <f>D95</f>
        <v>0</v>
      </c>
      <c r="F95" s="23">
        <f t="shared" ref="F95:O95" si="70">E95</f>
        <v>0</v>
      </c>
      <c r="G95" s="23">
        <f t="shared" si="70"/>
        <v>0</v>
      </c>
      <c r="H95" s="23">
        <f t="shared" si="70"/>
        <v>0</v>
      </c>
      <c r="I95" s="23">
        <f t="shared" si="70"/>
        <v>0</v>
      </c>
      <c r="J95" s="23">
        <f t="shared" si="70"/>
        <v>0</v>
      </c>
      <c r="K95" s="23">
        <f t="shared" si="70"/>
        <v>0</v>
      </c>
      <c r="L95" s="23">
        <f t="shared" si="70"/>
        <v>0</v>
      </c>
      <c r="M95" s="23">
        <f t="shared" si="70"/>
        <v>0</v>
      </c>
      <c r="N95" s="23">
        <f t="shared" si="70"/>
        <v>0</v>
      </c>
      <c r="O95" s="23">
        <f t="shared" si="70"/>
        <v>0</v>
      </c>
      <c r="P95" s="18">
        <f>SUM(D95:O95)</f>
        <v>0</v>
      </c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 ht="18" customHeight="1">
      <c r="A96" s="89"/>
      <c r="B96" s="86"/>
      <c r="C96" s="5" t="s">
        <v>25</v>
      </c>
      <c r="D96" s="24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10">
        <f>SUM(D96:O96)</f>
        <v>0</v>
      </c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46" ht="18" customHeight="1" thickBot="1">
      <c r="A97" s="89"/>
      <c r="B97" s="87"/>
      <c r="C97" s="11" t="s">
        <v>26</v>
      </c>
      <c r="D97" s="12">
        <f t="shared" ref="D97:P97" si="71">IF(D95&gt;0,D96/D95,0)</f>
        <v>0</v>
      </c>
      <c r="E97" s="13">
        <f t="shared" si="71"/>
        <v>0</v>
      </c>
      <c r="F97" s="13">
        <f t="shared" si="71"/>
        <v>0</v>
      </c>
      <c r="G97" s="13">
        <f t="shared" si="71"/>
        <v>0</v>
      </c>
      <c r="H97" s="13">
        <f t="shared" si="71"/>
        <v>0</v>
      </c>
      <c r="I97" s="13">
        <f t="shared" si="71"/>
        <v>0</v>
      </c>
      <c r="J97" s="13">
        <f t="shared" si="71"/>
        <v>0</v>
      </c>
      <c r="K97" s="13">
        <f t="shared" si="71"/>
        <v>0</v>
      </c>
      <c r="L97" s="13">
        <f t="shared" si="71"/>
        <v>0</v>
      </c>
      <c r="M97" s="13">
        <f t="shared" si="71"/>
        <v>0</v>
      </c>
      <c r="N97" s="13">
        <f t="shared" si="71"/>
        <v>0</v>
      </c>
      <c r="O97" s="13">
        <f t="shared" si="71"/>
        <v>0</v>
      </c>
      <c r="P97" s="14">
        <f t="shared" si="71"/>
        <v>0</v>
      </c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:46" ht="18" customHeight="1">
      <c r="A98" s="89"/>
      <c r="B98" s="85" t="s">
        <v>59</v>
      </c>
      <c r="C98" s="28" t="s">
        <v>24</v>
      </c>
      <c r="D98" s="22">
        <v>200</v>
      </c>
      <c r="E98" s="23">
        <f>D98</f>
        <v>200</v>
      </c>
      <c r="F98" s="23">
        <f t="shared" ref="F98:O98" si="72">E98</f>
        <v>200</v>
      </c>
      <c r="G98" s="23">
        <f t="shared" si="72"/>
        <v>200</v>
      </c>
      <c r="H98" s="23">
        <f t="shared" si="72"/>
        <v>200</v>
      </c>
      <c r="I98" s="23">
        <f t="shared" si="72"/>
        <v>200</v>
      </c>
      <c r="J98" s="23">
        <f t="shared" si="72"/>
        <v>200</v>
      </c>
      <c r="K98" s="23">
        <f t="shared" si="72"/>
        <v>200</v>
      </c>
      <c r="L98" s="23">
        <f t="shared" si="72"/>
        <v>200</v>
      </c>
      <c r="M98" s="23">
        <f t="shared" si="72"/>
        <v>200</v>
      </c>
      <c r="N98" s="23">
        <f t="shared" si="72"/>
        <v>200</v>
      </c>
      <c r="O98" s="23">
        <f t="shared" si="72"/>
        <v>200</v>
      </c>
      <c r="P98" s="18">
        <f>SUM(D98:O98)</f>
        <v>2400</v>
      </c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:46" ht="18" customHeight="1">
      <c r="A99" s="89"/>
      <c r="B99" s="86"/>
      <c r="C99" s="5" t="s">
        <v>25</v>
      </c>
      <c r="D99" s="24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10">
        <f>SUM(D99:O99)</f>
        <v>0</v>
      </c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1:46" ht="18" customHeight="1" thickBot="1">
      <c r="A100" s="89"/>
      <c r="B100" s="87"/>
      <c r="C100" s="11" t="s">
        <v>26</v>
      </c>
      <c r="D100" s="12">
        <f t="shared" ref="D100:P100" si="73">IF(D98&gt;0,D99/D98,0)</f>
        <v>0</v>
      </c>
      <c r="E100" s="13">
        <f t="shared" si="73"/>
        <v>0</v>
      </c>
      <c r="F100" s="13">
        <f t="shared" si="73"/>
        <v>0</v>
      </c>
      <c r="G100" s="13">
        <f t="shared" si="73"/>
        <v>0</v>
      </c>
      <c r="H100" s="13">
        <f t="shared" si="73"/>
        <v>0</v>
      </c>
      <c r="I100" s="13">
        <f t="shared" si="73"/>
        <v>0</v>
      </c>
      <c r="J100" s="13">
        <f t="shared" si="73"/>
        <v>0</v>
      </c>
      <c r="K100" s="13">
        <f t="shared" si="73"/>
        <v>0</v>
      </c>
      <c r="L100" s="13">
        <f t="shared" si="73"/>
        <v>0</v>
      </c>
      <c r="M100" s="13">
        <f t="shared" si="73"/>
        <v>0</v>
      </c>
      <c r="N100" s="13">
        <f t="shared" si="73"/>
        <v>0</v>
      </c>
      <c r="O100" s="13">
        <f t="shared" si="73"/>
        <v>0</v>
      </c>
      <c r="P100" s="14">
        <f t="shared" si="73"/>
        <v>0</v>
      </c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1:46" ht="18" customHeight="1">
      <c r="A101" s="89"/>
      <c r="B101" s="85" t="s">
        <v>60</v>
      </c>
      <c r="C101" s="28" t="s">
        <v>24</v>
      </c>
      <c r="D101" s="22">
        <v>0</v>
      </c>
      <c r="E101" s="23">
        <f>D101</f>
        <v>0</v>
      </c>
      <c r="F101" s="23">
        <f t="shared" ref="F101:O101" si="74">E101</f>
        <v>0</v>
      </c>
      <c r="G101" s="23">
        <f t="shared" si="74"/>
        <v>0</v>
      </c>
      <c r="H101" s="23">
        <f t="shared" si="74"/>
        <v>0</v>
      </c>
      <c r="I101" s="23">
        <f t="shared" si="74"/>
        <v>0</v>
      </c>
      <c r="J101" s="23">
        <f t="shared" si="74"/>
        <v>0</v>
      </c>
      <c r="K101" s="23">
        <f t="shared" si="74"/>
        <v>0</v>
      </c>
      <c r="L101" s="23">
        <f t="shared" si="74"/>
        <v>0</v>
      </c>
      <c r="M101" s="23">
        <f t="shared" si="74"/>
        <v>0</v>
      </c>
      <c r="N101" s="23">
        <f t="shared" si="74"/>
        <v>0</v>
      </c>
      <c r="O101" s="23">
        <f t="shared" si="74"/>
        <v>0</v>
      </c>
      <c r="P101" s="18">
        <f>SUM(D101:O101)</f>
        <v>0</v>
      </c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1:46" ht="18" customHeight="1">
      <c r="A102" s="89"/>
      <c r="B102" s="86"/>
      <c r="C102" s="5" t="s">
        <v>25</v>
      </c>
      <c r="D102" s="24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10">
        <f>SUM(D102:O102)</f>
        <v>0</v>
      </c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1:46" ht="18" customHeight="1" thickBot="1">
      <c r="A103" s="89"/>
      <c r="B103" s="87"/>
      <c r="C103" s="11" t="s">
        <v>26</v>
      </c>
      <c r="D103" s="12">
        <f t="shared" ref="D103:P103" si="75">IF(D101&gt;0,D102/D101,0)</f>
        <v>0</v>
      </c>
      <c r="E103" s="13">
        <f t="shared" si="75"/>
        <v>0</v>
      </c>
      <c r="F103" s="13">
        <f t="shared" si="75"/>
        <v>0</v>
      </c>
      <c r="G103" s="13">
        <f t="shared" si="75"/>
        <v>0</v>
      </c>
      <c r="H103" s="13">
        <f t="shared" si="75"/>
        <v>0</v>
      </c>
      <c r="I103" s="13">
        <f t="shared" si="75"/>
        <v>0</v>
      </c>
      <c r="J103" s="13">
        <f t="shared" si="75"/>
        <v>0</v>
      </c>
      <c r="K103" s="13">
        <f t="shared" si="75"/>
        <v>0</v>
      </c>
      <c r="L103" s="13">
        <f t="shared" si="75"/>
        <v>0</v>
      </c>
      <c r="M103" s="13">
        <f t="shared" si="75"/>
        <v>0</v>
      </c>
      <c r="N103" s="13">
        <f t="shared" si="75"/>
        <v>0</v>
      </c>
      <c r="O103" s="13">
        <f t="shared" si="75"/>
        <v>0</v>
      </c>
      <c r="P103" s="14">
        <f t="shared" si="75"/>
        <v>0</v>
      </c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1:46" ht="18" customHeight="1">
      <c r="A104" s="89"/>
      <c r="B104" s="85" t="s">
        <v>61</v>
      </c>
      <c r="C104" s="28" t="s">
        <v>24</v>
      </c>
      <c r="D104" s="22">
        <v>150</v>
      </c>
      <c r="E104" s="23">
        <f>D104</f>
        <v>150</v>
      </c>
      <c r="F104" s="23">
        <f t="shared" ref="F104:O104" si="76">E104</f>
        <v>150</v>
      </c>
      <c r="G104" s="23">
        <f t="shared" si="76"/>
        <v>150</v>
      </c>
      <c r="H104" s="23">
        <f t="shared" si="76"/>
        <v>150</v>
      </c>
      <c r="I104" s="23">
        <f t="shared" si="76"/>
        <v>150</v>
      </c>
      <c r="J104" s="23">
        <f t="shared" si="76"/>
        <v>150</v>
      </c>
      <c r="K104" s="23">
        <f t="shared" si="76"/>
        <v>150</v>
      </c>
      <c r="L104" s="23">
        <f t="shared" si="76"/>
        <v>150</v>
      </c>
      <c r="M104" s="23">
        <f t="shared" si="76"/>
        <v>150</v>
      </c>
      <c r="N104" s="23">
        <f t="shared" si="76"/>
        <v>150</v>
      </c>
      <c r="O104" s="23">
        <f t="shared" si="76"/>
        <v>150</v>
      </c>
      <c r="P104" s="18">
        <f>SUM(D104:O104)</f>
        <v>1800</v>
      </c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1:46" ht="18" customHeight="1">
      <c r="A105" s="89"/>
      <c r="B105" s="86"/>
      <c r="C105" s="5" t="s">
        <v>25</v>
      </c>
      <c r="D105" s="24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10">
        <f>SUM(D105:O105)</f>
        <v>0</v>
      </c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1:46" ht="18" customHeight="1" thickBot="1">
      <c r="A106" s="89"/>
      <c r="B106" s="87"/>
      <c r="C106" s="11" t="s">
        <v>26</v>
      </c>
      <c r="D106" s="12">
        <f t="shared" ref="D106:P106" si="77">IF(D104&gt;0,D105/D104,0)</f>
        <v>0</v>
      </c>
      <c r="E106" s="13">
        <f t="shared" si="77"/>
        <v>0</v>
      </c>
      <c r="F106" s="13">
        <f t="shared" si="77"/>
        <v>0</v>
      </c>
      <c r="G106" s="13">
        <f t="shared" si="77"/>
        <v>0</v>
      </c>
      <c r="H106" s="13">
        <f t="shared" si="77"/>
        <v>0</v>
      </c>
      <c r="I106" s="13">
        <f t="shared" si="77"/>
        <v>0</v>
      </c>
      <c r="J106" s="13">
        <f t="shared" si="77"/>
        <v>0</v>
      </c>
      <c r="K106" s="13">
        <f t="shared" si="77"/>
        <v>0</v>
      </c>
      <c r="L106" s="13">
        <f t="shared" si="77"/>
        <v>0</v>
      </c>
      <c r="M106" s="13">
        <f t="shared" si="77"/>
        <v>0</v>
      </c>
      <c r="N106" s="13">
        <f t="shared" si="77"/>
        <v>0</v>
      </c>
      <c r="O106" s="13">
        <f t="shared" si="77"/>
        <v>0</v>
      </c>
      <c r="P106" s="14">
        <f t="shared" si="77"/>
        <v>0</v>
      </c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1:46" ht="18" customHeight="1">
      <c r="A107" s="89"/>
      <c r="B107" s="85" t="s">
        <v>62</v>
      </c>
      <c r="C107" s="28" t="s">
        <v>24</v>
      </c>
      <c r="D107" s="22">
        <v>100</v>
      </c>
      <c r="E107" s="23">
        <f>D107</f>
        <v>100</v>
      </c>
      <c r="F107" s="23">
        <f t="shared" ref="F107:O107" si="78">E107</f>
        <v>100</v>
      </c>
      <c r="G107" s="23">
        <f t="shared" si="78"/>
        <v>100</v>
      </c>
      <c r="H107" s="23">
        <f t="shared" si="78"/>
        <v>100</v>
      </c>
      <c r="I107" s="23">
        <f t="shared" si="78"/>
        <v>100</v>
      </c>
      <c r="J107" s="23">
        <f t="shared" si="78"/>
        <v>100</v>
      </c>
      <c r="K107" s="23">
        <f t="shared" si="78"/>
        <v>100</v>
      </c>
      <c r="L107" s="23">
        <f t="shared" si="78"/>
        <v>100</v>
      </c>
      <c r="M107" s="23">
        <f t="shared" si="78"/>
        <v>100</v>
      </c>
      <c r="N107" s="23">
        <f t="shared" si="78"/>
        <v>100</v>
      </c>
      <c r="O107" s="23">
        <f t="shared" si="78"/>
        <v>100</v>
      </c>
      <c r="P107" s="18">
        <f>SUM(D107:O107)</f>
        <v>1200</v>
      </c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1:46" ht="18" customHeight="1">
      <c r="A108" s="89"/>
      <c r="B108" s="86"/>
      <c r="C108" s="5" t="s">
        <v>25</v>
      </c>
      <c r="D108" s="24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10">
        <f>SUM(D108:O108)</f>
        <v>0</v>
      </c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1:46" ht="18" customHeight="1" thickBot="1">
      <c r="A109" s="89"/>
      <c r="B109" s="87"/>
      <c r="C109" s="11" t="s">
        <v>26</v>
      </c>
      <c r="D109" s="12">
        <f t="shared" ref="D109:P109" si="79">IF(D107&gt;0,D108/D107,0)</f>
        <v>0</v>
      </c>
      <c r="E109" s="13">
        <f t="shared" si="79"/>
        <v>0</v>
      </c>
      <c r="F109" s="13">
        <f t="shared" si="79"/>
        <v>0</v>
      </c>
      <c r="G109" s="13">
        <f t="shared" si="79"/>
        <v>0</v>
      </c>
      <c r="H109" s="13">
        <f t="shared" si="79"/>
        <v>0</v>
      </c>
      <c r="I109" s="13">
        <f t="shared" si="79"/>
        <v>0</v>
      </c>
      <c r="J109" s="13">
        <f t="shared" si="79"/>
        <v>0</v>
      </c>
      <c r="K109" s="13">
        <f t="shared" si="79"/>
        <v>0</v>
      </c>
      <c r="L109" s="13">
        <f t="shared" si="79"/>
        <v>0</v>
      </c>
      <c r="M109" s="13">
        <f t="shared" si="79"/>
        <v>0</v>
      </c>
      <c r="N109" s="13">
        <f t="shared" si="79"/>
        <v>0</v>
      </c>
      <c r="O109" s="13">
        <f t="shared" si="79"/>
        <v>0</v>
      </c>
      <c r="P109" s="14">
        <f t="shared" si="79"/>
        <v>0</v>
      </c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1:46" ht="18" customHeight="1">
      <c r="A110" s="89"/>
      <c r="B110" s="85" t="s">
        <v>63</v>
      </c>
      <c r="C110" s="28" t="s">
        <v>24</v>
      </c>
      <c r="D110" s="22">
        <v>180</v>
      </c>
      <c r="E110" s="23">
        <f>D110</f>
        <v>180</v>
      </c>
      <c r="F110" s="23">
        <f t="shared" ref="F110:O110" si="80">E110</f>
        <v>180</v>
      </c>
      <c r="G110" s="23">
        <f t="shared" si="80"/>
        <v>180</v>
      </c>
      <c r="H110" s="23">
        <f t="shared" si="80"/>
        <v>180</v>
      </c>
      <c r="I110" s="23">
        <f t="shared" si="80"/>
        <v>180</v>
      </c>
      <c r="J110" s="23">
        <f t="shared" si="80"/>
        <v>180</v>
      </c>
      <c r="K110" s="23">
        <f t="shared" si="80"/>
        <v>180</v>
      </c>
      <c r="L110" s="23">
        <f t="shared" si="80"/>
        <v>180</v>
      </c>
      <c r="M110" s="23">
        <f t="shared" si="80"/>
        <v>180</v>
      </c>
      <c r="N110" s="23">
        <f t="shared" si="80"/>
        <v>180</v>
      </c>
      <c r="O110" s="23">
        <f t="shared" si="80"/>
        <v>180</v>
      </c>
      <c r="P110" s="18">
        <f>SUM(D110:O110)</f>
        <v>2160</v>
      </c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1:46" ht="18" customHeight="1">
      <c r="A111" s="89"/>
      <c r="B111" s="86"/>
      <c r="C111" s="5" t="s">
        <v>25</v>
      </c>
      <c r="D111" s="24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10">
        <f>SUM(D111:O111)</f>
        <v>0</v>
      </c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1:46" ht="18" customHeight="1" thickBot="1">
      <c r="A112" s="89"/>
      <c r="B112" s="87"/>
      <c r="C112" s="11" t="s">
        <v>26</v>
      </c>
      <c r="D112" s="12">
        <f t="shared" ref="D112:P112" si="81">IF(D110&gt;0,D111/D110,0)</f>
        <v>0</v>
      </c>
      <c r="E112" s="13">
        <f t="shared" si="81"/>
        <v>0</v>
      </c>
      <c r="F112" s="13">
        <f t="shared" si="81"/>
        <v>0</v>
      </c>
      <c r="G112" s="13">
        <f t="shared" si="81"/>
        <v>0</v>
      </c>
      <c r="H112" s="13">
        <f t="shared" si="81"/>
        <v>0</v>
      </c>
      <c r="I112" s="13">
        <f t="shared" si="81"/>
        <v>0</v>
      </c>
      <c r="J112" s="13">
        <f t="shared" si="81"/>
        <v>0</v>
      </c>
      <c r="K112" s="13">
        <f t="shared" si="81"/>
        <v>0</v>
      </c>
      <c r="L112" s="13">
        <f t="shared" si="81"/>
        <v>0</v>
      </c>
      <c r="M112" s="13">
        <f t="shared" si="81"/>
        <v>0</v>
      </c>
      <c r="N112" s="13">
        <f t="shared" si="81"/>
        <v>0</v>
      </c>
      <c r="O112" s="13">
        <f t="shared" si="81"/>
        <v>0</v>
      </c>
      <c r="P112" s="14">
        <f t="shared" si="81"/>
        <v>0</v>
      </c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spans="1:46" ht="18" customHeight="1">
      <c r="A113" s="89"/>
      <c r="B113" s="85" t="s">
        <v>64</v>
      </c>
      <c r="C113" s="28" t="s">
        <v>24</v>
      </c>
      <c r="D113" s="22">
        <v>100</v>
      </c>
      <c r="E113" s="23">
        <f>D113</f>
        <v>100</v>
      </c>
      <c r="F113" s="23">
        <f t="shared" ref="F113:O113" si="82">E113</f>
        <v>100</v>
      </c>
      <c r="G113" s="23">
        <f t="shared" si="82"/>
        <v>100</v>
      </c>
      <c r="H113" s="23">
        <f t="shared" si="82"/>
        <v>100</v>
      </c>
      <c r="I113" s="23">
        <f t="shared" si="82"/>
        <v>100</v>
      </c>
      <c r="J113" s="23">
        <f t="shared" si="82"/>
        <v>100</v>
      </c>
      <c r="K113" s="23">
        <f t="shared" si="82"/>
        <v>100</v>
      </c>
      <c r="L113" s="23">
        <f t="shared" si="82"/>
        <v>100</v>
      </c>
      <c r="M113" s="23">
        <f t="shared" si="82"/>
        <v>100</v>
      </c>
      <c r="N113" s="23">
        <f t="shared" si="82"/>
        <v>100</v>
      </c>
      <c r="O113" s="23">
        <f t="shared" si="82"/>
        <v>100</v>
      </c>
      <c r="P113" s="18">
        <f>SUM(D113:O113)</f>
        <v>1200</v>
      </c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1:46" ht="18" customHeight="1">
      <c r="A114" s="89"/>
      <c r="B114" s="86"/>
      <c r="C114" s="5" t="s">
        <v>25</v>
      </c>
      <c r="D114" s="24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10">
        <f>SUM(D114:O114)</f>
        <v>0</v>
      </c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</row>
    <row r="115" spans="1:46" ht="18" customHeight="1" thickBot="1">
      <c r="A115" s="89"/>
      <c r="B115" s="87"/>
      <c r="C115" s="11" t="s">
        <v>26</v>
      </c>
      <c r="D115" s="12">
        <f t="shared" ref="D115:P115" si="83">IF(D113&gt;0,D114/D113,0)</f>
        <v>0</v>
      </c>
      <c r="E115" s="13">
        <f t="shared" si="83"/>
        <v>0</v>
      </c>
      <c r="F115" s="13">
        <f t="shared" si="83"/>
        <v>0</v>
      </c>
      <c r="G115" s="13">
        <f t="shared" si="83"/>
        <v>0</v>
      </c>
      <c r="H115" s="13">
        <f t="shared" si="83"/>
        <v>0</v>
      </c>
      <c r="I115" s="13">
        <f t="shared" si="83"/>
        <v>0</v>
      </c>
      <c r="J115" s="13">
        <f t="shared" si="83"/>
        <v>0</v>
      </c>
      <c r="K115" s="13">
        <f t="shared" si="83"/>
        <v>0</v>
      </c>
      <c r="L115" s="13">
        <f t="shared" si="83"/>
        <v>0</v>
      </c>
      <c r="M115" s="13">
        <f t="shared" si="83"/>
        <v>0</v>
      </c>
      <c r="N115" s="13">
        <f t="shared" si="83"/>
        <v>0</v>
      </c>
      <c r="O115" s="13">
        <f t="shared" si="83"/>
        <v>0</v>
      </c>
      <c r="P115" s="14">
        <f t="shared" si="83"/>
        <v>0</v>
      </c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</row>
    <row r="116" spans="1:46" ht="18" customHeight="1">
      <c r="A116" s="89"/>
      <c r="B116" s="85" t="s">
        <v>65</v>
      </c>
      <c r="C116" s="28" t="s">
        <v>24</v>
      </c>
      <c r="D116" s="22">
        <v>0</v>
      </c>
      <c r="E116" s="23">
        <f>D116</f>
        <v>0</v>
      </c>
      <c r="F116" s="23">
        <f t="shared" ref="F116:O116" si="84">E116</f>
        <v>0</v>
      </c>
      <c r="G116" s="23">
        <f t="shared" si="84"/>
        <v>0</v>
      </c>
      <c r="H116" s="23">
        <f t="shared" si="84"/>
        <v>0</v>
      </c>
      <c r="I116" s="23">
        <f t="shared" si="84"/>
        <v>0</v>
      </c>
      <c r="J116" s="23">
        <f t="shared" si="84"/>
        <v>0</v>
      </c>
      <c r="K116" s="23">
        <f t="shared" si="84"/>
        <v>0</v>
      </c>
      <c r="L116" s="23">
        <f t="shared" si="84"/>
        <v>0</v>
      </c>
      <c r="M116" s="23">
        <f t="shared" si="84"/>
        <v>0</v>
      </c>
      <c r="N116" s="23">
        <f t="shared" si="84"/>
        <v>0</v>
      </c>
      <c r="O116" s="23">
        <f t="shared" si="84"/>
        <v>0</v>
      </c>
      <c r="P116" s="18">
        <f>SUM(D116:O116)</f>
        <v>0</v>
      </c>
    </row>
    <row r="117" spans="1:46" ht="18" customHeight="1">
      <c r="A117" s="89"/>
      <c r="B117" s="86"/>
      <c r="C117" s="5" t="s">
        <v>25</v>
      </c>
      <c r="D117" s="24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10">
        <f>SUM(D117:O117)</f>
        <v>0</v>
      </c>
    </row>
    <row r="118" spans="1:46" ht="18" customHeight="1" thickBot="1">
      <c r="A118" s="89"/>
      <c r="B118" s="87"/>
      <c r="C118" s="11" t="s">
        <v>26</v>
      </c>
      <c r="D118" s="12">
        <f t="shared" ref="D118:P118" si="85">IF(D116&gt;0,D117/D116,0)</f>
        <v>0</v>
      </c>
      <c r="E118" s="13">
        <f t="shared" si="85"/>
        <v>0</v>
      </c>
      <c r="F118" s="13">
        <f t="shared" si="85"/>
        <v>0</v>
      </c>
      <c r="G118" s="13">
        <f t="shared" si="85"/>
        <v>0</v>
      </c>
      <c r="H118" s="13">
        <f t="shared" si="85"/>
        <v>0</v>
      </c>
      <c r="I118" s="13">
        <f t="shared" si="85"/>
        <v>0</v>
      </c>
      <c r="J118" s="13">
        <f t="shared" si="85"/>
        <v>0</v>
      </c>
      <c r="K118" s="13">
        <f t="shared" si="85"/>
        <v>0</v>
      </c>
      <c r="L118" s="13">
        <f t="shared" si="85"/>
        <v>0</v>
      </c>
      <c r="M118" s="13">
        <f t="shared" si="85"/>
        <v>0</v>
      </c>
      <c r="N118" s="13">
        <f t="shared" si="85"/>
        <v>0</v>
      </c>
      <c r="O118" s="13">
        <f t="shared" si="85"/>
        <v>0</v>
      </c>
      <c r="P118" s="14">
        <f t="shared" si="85"/>
        <v>0</v>
      </c>
    </row>
    <row r="119" spans="1:46" ht="18" customHeight="1">
      <c r="A119" s="89"/>
      <c r="B119" s="85" t="s">
        <v>66</v>
      </c>
      <c r="C119" s="28" t="s">
        <v>24</v>
      </c>
      <c r="D119" s="22">
        <v>0</v>
      </c>
      <c r="E119" s="23">
        <f>D119</f>
        <v>0</v>
      </c>
      <c r="F119" s="23">
        <f t="shared" ref="F119:O119" si="86">E119</f>
        <v>0</v>
      </c>
      <c r="G119" s="23">
        <f t="shared" si="86"/>
        <v>0</v>
      </c>
      <c r="H119" s="23">
        <f t="shared" si="86"/>
        <v>0</v>
      </c>
      <c r="I119" s="23">
        <f t="shared" si="86"/>
        <v>0</v>
      </c>
      <c r="J119" s="23">
        <f t="shared" si="86"/>
        <v>0</v>
      </c>
      <c r="K119" s="23">
        <f t="shared" si="86"/>
        <v>0</v>
      </c>
      <c r="L119" s="23">
        <f t="shared" si="86"/>
        <v>0</v>
      </c>
      <c r="M119" s="23">
        <f t="shared" si="86"/>
        <v>0</v>
      </c>
      <c r="N119" s="23">
        <f t="shared" si="86"/>
        <v>0</v>
      </c>
      <c r="O119" s="23">
        <f t="shared" si="86"/>
        <v>0</v>
      </c>
      <c r="P119" s="18">
        <f>SUM(D119:O119)</f>
        <v>0</v>
      </c>
    </row>
    <row r="120" spans="1:46" ht="18" customHeight="1">
      <c r="A120" s="89"/>
      <c r="B120" s="86"/>
      <c r="C120" s="5" t="s">
        <v>25</v>
      </c>
      <c r="D120" s="24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10">
        <f>SUM(D120:O120)</f>
        <v>0</v>
      </c>
    </row>
    <row r="121" spans="1:46" ht="18" customHeight="1" thickBot="1">
      <c r="A121" s="89"/>
      <c r="B121" s="87"/>
      <c r="C121" s="11" t="s">
        <v>26</v>
      </c>
      <c r="D121" s="12">
        <f t="shared" ref="D121:P121" si="87">IF(D119&gt;0,D120/D119,0)</f>
        <v>0</v>
      </c>
      <c r="E121" s="13">
        <f t="shared" si="87"/>
        <v>0</v>
      </c>
      <c r="F121" s="13">
        <f t="shared" si="87"/>
        <v>0</v>
      </c>
      <c r="G121" s="13">
        <f t="shared" si="87"/>
        <v>0</v>
      </c>
      <c r="H121" s="13">
        <f t="shared" si="87"/>
        <v>0</v>
      </c>
      <c r="I121" s="13">
        <f t="shared" si="87"/>
        <v>0</v>
      </c>
      <c r="J121" s="13">
        <f t="shared" si="87"/>
        <v>0</v>
      </c>
      <c r="K121" s="13">
        <f t="shared" si="87"/>
        <v>0</v>
      </c>
      <c r="L121" s="13">
        <f t="shared" si="87"/>
        <v>0</v>
      </c>
      <c r="M121" s="13">
        <f t="shared" si="87"/>
        <v>0</v>
      </c>
      <c r="N121" s="13">
        <f t="shared" si="87"/>
        <v>0</v>
      </c>
      <c r="O121" s="13">
        <f t="shared" si="87"/>
        <v>0</v>
      </c>
      <c r="P121" s="14">
        <f t="shared" si="87"/>
        <v>0</v>
      </c>
    </row>
    <row r="122" spans="1:46" ht="18" customHeight="1">
      <c r="A122" s="89"/>
      <c r="B122" s="85" t="s">
        <v>67</v>
      </c>
      <c r="C122" s="28" t="s">
        <v>24</v>
      </c>
      <c r="D122" s="22">
        <v>0</v>
      </c>
      <c r="E122" s="23">
        <f>D122</f>
        <v>0</v>
      </c>
      <c r="F122" s="23">
        <f t="shared" ref="F122:O122" si="88">E122</f>
        <v>0</v>
      </c>
      <c r="G122" s="23">
        <f t="shared" si="88"/>
        <v>0</v>
      </c>
      <c r="H122" s="23">
        <f t="shared" si="88"/>
        <v>0</v>
      </c>
      <c r="I122" s="23">
        <f t="shared" si="88"/>
        <v>0</v>
      </c>
      <c r="J122" s="23">
        <f t="shared" si="88"/>
        <v>0</v>
      </c>
      <c r="K122" s="23">
        <f t="shared" si="88"/>
        <v>0</v>
      </c>
      <c r="L122" s="23">
        <f t="shared" si="88"/>
        <v>0</v>
      </c>
      <c r="M122" s="23">
        <f t="shared" si="88"/>
        <v>0</v>
      </c>
      <c r="N122" s="23">
        <f t="shared" si="88"/>
        <v>0</v>
      </c>
      <c r="O122" s="23">
        <f t="shared" si="88"/>
        <v>0</v>
      </c>
      <c r="P122" s="18">
        <f>SUM(D122:O122)</f>
        <v>0</v>
      </c>
    </row>
    <row r="123" spans="1:46" ht="18" customHeight="1">
      <c r="A123" s="89"/>
      <c r="B123" s="86"/>
      <c r="C123" s="5" t="s">
        <v>25</v>
      </c>
      <c r="D123" s="24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10">
        <f>SUM(D123:O123)</f>
        <v>0</v>
      </c>
    </row>
    <row r="124" spans="1:46" ht="18" customHeight="1" thickBot="1">
      <c r="A124" s="89"/>
      <c r="B124" s="87"/>
      <c r="C124" s="11" t="s">
        <v>26</v>
      </c>
      <c r="D124" s="12">
        <f t="shared" ref="D124:P124" si="89">IF(D122&gt;0,D123/D122,0)</f>
        <v>0</v>
      </c>
      <c r="E124" s="13">
        <f t="shared" si="89"/>
        <v>0</v>
      </c>
      <c r="F124" s="13">
        <f t="shared" si="89"/>
        <v>0</v>
      </c>
      <c r="G124" s="13">
        <f t="shared" si="89"/>
        <v>0</v>
      </c>
      <c r="H124" s="13">
        <f t="shared" si="89"/>
        <v>0</v>
      </c>
      <c r="I124" s="13">
        <f t="shared" si="89"/>
        <v>0</v>
      </c>
      <c r="J124" s="13">
        <f t="shared" si="89"/>
        <v>0</v>
      </c>
      <c r="K124" s="13">
        <f t="shared" si="89"/>
        <v>0</v>
      </c>
      <c r="L124" s="13">
        <f t="shared" si="89"/>
        <v>0</v>
      </c>
      <c r="M124" s="13">
        <f t="shared" si="89"/>
        <v>0</v>
      </c>
      <c r="N124" s="13">
        <f t="shared" si="89"/>
        <v>0</v>
      </c>
      <c r="O124" s="13">
        <f t="shared" si="89"/>
        <v>0</v>
      </c>
      <c r="P124" s="14">
        <f t="shared" si="89"/>
        <v>0</v>
      </c>
    </row>
    <row r="125" spans="1:46" ht="18" customHeight="1">
      <c r="A125" s="89"/>
      <c r="B125" s="85" t="s">
        <v>68</v>
      </c>
      <c r="C125" s="28" t="s">
        <v>24</v>
      </c>
      <c r="D125" s="22">
        <v>0</v>
      </c>
      <c r="E125" s="23">
        <f>D125</f>
        <v>0</v>
      </c>
      <c r="F125" s="23">
        <f t="shared" ref="F125:O125" si="90">E125</f>
        <v>0</v>
      </c>
      <c r="G125" s="23">
        <f t="shared" si="90"/>
        <v>0</v>
      </c>
      <c r="H125" s="23">
        <f t="shared" si="90"/>
        <v>0</v>
      </c>
      <c r="I125" s="23">
        <f t="shared" si="90"/>
        <v>0</v>
      </c>
      <c r="J125" s="23">
        <f t="shared" si="90"/>
        <v>0</v>
      </c>
      <c r="K125" s="23">
        <f t="shared" si="90"/>
        <v>0</v>
      </c>
      <c r="L125" s="23">
        <f t="shared" si="90"/>
        <v>0</v>
      </c>
      <c r="M125" s="23">
        <f t="shared" si="90"/>
        <v>0</v>
      </c>
      <c r="N125" s="23">
        <f t="shared" si="90"/>
        <v>0</v>
      </c>
      <c r="O125" s="23">
        <f t="shared" si="90"/>
        <v>0</v>
      </c>
      <c r="P125" s="18">
        <f>SUM(D125:O125)</f>
        <v>0</v>
      </c>
    </row>
    <row r="126" spans="1:46" ht="18" customHeight="1">
      <c r="A126" s="89"/>
      <c r="B126" s="86"/>
      <c r="C126" s="5" t="s">
        <v>25</v>
      </c>
      <c r="D126" s="24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10">
        <f>SUM(D126:O126)</f>
        <v>0</v>
      </c>
    </row>
    <row r="127" spans="1:46" ht="18" customHeight="1" thickBot="1">
      <c r="A127" s="89"/>
      <c r="B127" s="87"/>
      <c r="C127" s="11" t="s">
        <v>26</v>
      </c>
      <c r="D127" s="12">
        <f t="shared" ref="D127:P127" si="91">IF(D125&gt;0,D126/D125,0)</f>
        <v>0</v>
      </c>
      <c r="E127" s="13">
        <f t="shared" si="91"/>
        <v>0</v>
      </c>
      <c r="F127" s="13">
        <f t="shared" si="91"/>
        <v>0</v>
      </c>
      <c r="G127" s="13">
        <f t="shared" si="91"/>
        <v>0</v>
      </c>
      <c r="H127" s="13">
        <f t="shared" si="91"/>
        <v>0</v>
      </c>
      <c r="I127" s="13">
        <f t="shared" si="91"/>
        <v>0</v>
      </c>
      <c r="J127" s="13">
        <f t="shared" si="91"/>
        <v>0</v>
      </c>
      <c r="K127" s="13">
        <f t="shared" si="91"/>
        <v>0</v>
      </c>
      <c r="L127" s="13">
        <f t="shared" si="91"/>
        <v>0</v>
      </c>
      <c r="M127" s="13">
        <f t="shared" si="91"/>
        <v>0</v>
      </c>
      <c r="N127" s="13">
        <f t="shared" si="91"/>
        <v>0</v>
      </c>
      <c r="O127" s="13">
        <f t="shared" si="91"/>
        <v>0</v>
      </c>
      <c r="P127" s="14">
        <f t="shared" si="91"/>
        <v>0</v>
      </c>
    </row>
    <row r="128" spans="1:46" ht="18" customHeight="1">
      <c r="A128" s="89"/>
      <c r="B128" s="85" t="s">
        <v>69</v>
      </c>
      <c r="C128" s="28" t="s">
        <v>24</v>
      </c>
      <c r="D128" s="22">
        <v>0</v>
      </c>
      <c r="E128" s="23">
        <f>D128</f>
        <v>0</v>
      </c>
      <c r="F128" s="23">
        <f t="shared" ref="F128:O128" si="92">E128</f>
        <v>0</v>
      </c>
      <c r="G128" s="23">
        <f t="shared" si="92"/>
        <v>0</v>
      </c>
      <c r="H128" s="23">
        <f t="shared" si="92"/>
        <v>0</v>
      </c>
      <c r="I128" s="23">
        <f t="shared" si="92"/>
        <v>0</v>
      </c>
      <c r="J128" s="23">
        <f t="shared" si="92"/>
        <v>0</v>
      </c>
      <c r="K128" s="23">
        <f t="shared" si="92"/>
        <v>0</v>
      </c>
      <c r="L128" s="23">
        <f t="shared" si="92"/>
        <v>0</v>
      </c>
      <c r="M128" s="23">
        <f t="shared" si="92"/>
        <v>0</v>
      </c>
      <c r="N128" s="23">
        <f t="shared" si="92"/>
        <v>0</v>
      </c>
      <c r="O128" s="23">
        <f t="shared" si="92"/>
        <v>0</v>
      </c>
      <c r="P128" s="18">
        <f>SUM(D128:O128)</f>
        <v>0</v>
      </c>
    </row>
    <row r="129" spans="1:16" ht="18" customHeight="1">
      <c r="A129" s="89"/>
      <c r="B129" s="86"/>
      <c r="C129" s="5" t="s">
        <v>25</v>
      </c>
      <c r="D129" s="24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10">
        <f>SUM(D129:O129)</f>
        <v>0</v>
      </c>
    </row>
    <row r="130" spans="1:16" ht="18" customHeight="1" thickBot="1">
      <c r="A130" s="89"/>
      <c r="B130" s="87"/>
      <c r="C130" s="11" t="s">
        <v>26</v>
      </c>
      <c r="D130" s="12">
        <f t="shared" ref="D130:P130" si="93">IF(D128&gt;0,D129/D128,0)</f>
        <v>0</v>
      </c>
      <c r="E130" s="13">
        <f t="shared" si="93"/>
        <v>0</v>
      </c>
      <c r="F130" s="13">
        <f t="shared" si="93"/>
        <v>0</v>
      </c>
      <c r="G130" s="13">
        <f t="shared" si="93"/>
        <v>0</v>
      </c>
      <c r="H130" s="13">
        <f t="shared" si="93"/>
        <v>0</v>
      </c>
      <c r="I130" s="13">
        <f t="shared" si="93"/>
        <v>0</v>
      </c>
      <c r="J130" s="13">
        <f t="shared" si="93"/>
        <v>0</v>
      </c>
      <c r="K130" s="13">
        <f t="shared" si="93"/>
        <v>0</v>
      </c>
      <c r="L130" s="13">
        <f t="shared" si="93"/>
        <v>0</v>
      </c>
      <c r="M130" s="13">
        <f t="shared" si="93"/>
        <v>0</v>
      </c>
      <c r="N130" s="13">
        <f t="shared" si="93"/>
        <v>0</v>
      </c>
      <c r="O130" s="13">
        <f t="shared" si="93"/>
        <v>0</v>
      </c>
      <c r="P130" s="14">
        <f t="shared" si="93"/>
        <v>0</v>
      </c>
    </row>
    <row r="131" spans="1:16" ht="18" customHeight="1">
      <c r="A131" s="89"/>
      <c r="B131" s="85" t="s">
        <v>70</v>
      </c>
      <c r="C131" s="28" t="s">
        <v>24</v>
      </c>
      <c r="D131" s="22">
        <v>0</v>
      </c>
      <c r="E131" s="23">
        <f>D131</f>
        <v>0</v>
      </c>
      <c r="F131" s="23">
        <f t="shared" ref="F131:O131" si="94">E131</f>
        <v>0</v>
      </c>
      <c r="G131" s="23">
        <f t="shared" si="94"/>
        <v>0</v>
      </c>
      <c r="H131" s="23">
        <f t="shared" si="94"/>
        <v>0</v>
      </c>
      <c r="I131" s="23">
        <f t="shared" si="94"/>
        <v>0</v>
      </c>
      <c r="J131" s="23">
        <f t="shared" si="94"/>
        <v>0</v>
      </c>
      <c r="K131" s="23">
        <f t="shared" si="94"/>
        <v>0</v>
      </c>
      <c r="L131" s="23">
        <f t="shared" si="94"/>
        <v>0</v>
      </c>
      <c r="M131" s="23">
        <f t="shared" si="94"/>
        <v>0</v>
      </c>
      <c r="N131" s="23">
        <f t="shared" si="94"/>
        <v>0</v>
      </c>
      <c r="O131" s="23">
        <f t="shared" si="94"/>
        <v>0</v>
      </c>
      <c r="P131" s="18">
        <f>SUM(D131:O131)</f>
        <v>0</v>
      </c>
    </row>
    <row r="132" spans="1:16" ht="18" customHeight="1">
      <c r="A132" s="89"/>
      <c r="B132" s="86"/>
      <c r="C132" s="5" t="s">
        <v>25</v>
      </c>
      <c r="D132" s="24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10">
        <f>SUM(D132:O132)</f>
        <v>0</v>
      </c>
    </row>
    <row r="133" spans="1:16" ht="18" customHeight="1" thickBot="1">
      <c r="A133" s="89"/>
      <c r="B133" s="87"/>
      <c r="C133" s="11" t="s">
        <v>26</v>
      </c>
      <c r="D133" s="12">
        <f t="shared" ref="D133:P133" si="95">IF(D131&gt;0,D132/D131,0)</f>
        <v>0</v>
      </c>
      <c r="E133" s="13">
        <f t="shared" si="95"/>
        <v>0</v>
      </c>
      <c r="F133" s="13">
        <f t="shared" si="95"/>
        <v>0</v>
      </c>
      <c r="G133" s="13">
        <f t="shared" si="95"/>
        <v>0</v>
      </c>
      <c r="H133" s="13">
        <f t="shared" si="95"/>
        <v>0</v>
      </c>
      <c r="I133" s="13">
        <f t="shared" si="95"/>
        <v>0</v>
      </c>
      <c r="J133" s="13">
        <f t="shared" si="95"/>
        <v>0</v>
      </c>
      <c r="K133" s="13">
        <f t="shared" si="95"/>
        <v>0</v>
      </c>
      <c r="L133" s="13">
        <f t="shared" si="95"/>
        <v>0</v>
      </c>
      <c r="M133" s="13">
        <f t="shared" si="95"/>
        <v>0</v>
      </c>
      <c r="N133" s="13">
        <f t="shared" si="95"/>
        <v>0</v>
      </c>
      <c r="O133" s="13">
        <f t="shared" si="95"/>
        <v>0</v>
      </c>
      <c r="P133" s="14">
        <f t="shared" si="95"/>
        <v>0</v>
      </c>
    </row>
    <row r="134" spans="1:16" ht="18" customHeight="1">
      <c r="A134" s="89"/>
      <c r="B134" s="85" t="s">
        <v>71</v>
      </c>
      <c r="C134" s="28" t="s">
        <v>24</v>
      </c>
      <c r="D134" s="22">
        <v>200</v>
      </c>
      <c r="E134" s="23">
        <f>D134</f>
        <v>200</v>
      </c>
      <c r="F134" s="23">
        <f t="shared" ref="F134:O134" si="96">E134</f>
        <v>200</v>
      </c>
      <c r="G134" s="23">
        <f t="shared" si="96"/>
        <v>200</v>
      </c>
      <c r="H134" s="23">
        <f t="shared" si="96"/>
        <v>200</v>
      </c>
      <c r="I134" s="23">
        <f t="shared" si="96"/>
        <v>200</v>
      </c>
      <c r="J134" s="23">
        <f t="shared" si="96"/>
        <v>200</v>
      </c>
      <c r="K134" s="23">
        <f t="shared" si="96"/>
        <v>200</v>
      </c>
      <c r="L134" s="23">
        <f t="shared" si="96"/>
        <v>200</v>
      </c>
      <c r="M134" s="23">
        <f t="shared" si="96"/>
        <v>200</v>
      </c>
      <c r="N134" s="23">
        <f t="shared" si="96"/>
        <v>200</v>
      </c>
      <c r="O134" s="23">
        <f t="shared" si="96"/>
        <v>200</v>
      </c>
      <c r="P134" s="18">
        <f>SUM(D134:O134)</f>
        <v>2400</v>
      </c>
    </row>
    <row r="135" spans="1:16" ht="18" customHeight="1">
      <c r="A135" s="89"/>
      <c r="B135" s="86"/>
      <c r="C135" s="5" t="s">
        <v>25</v>
      </c>
      <c r="D135" s="24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10">
        <f>SUM(D135:O135)</f>
        <v>0</v>
      </c>
    </row>
    <row r="136" spans="1:16" ht="18" customHeight="1" thickBot="1">
      <c r="A136" s="89"/>
      <c r="B136" s="87"/>
      <c r="C136" s="11" t="s">
        <v>26</v>
      </c>
      <c r="D136" s="12">
        <f t="shared" ref="D136:P136" si="97">IF(D134&gt;0,D135/D134,0)</f>
        <v>0</v>
      </c>
      <c r="E136" s="13">
        <f t="shared" si="97"/>
        <v>0</v>
      </c>
      <c r="F136" s="13">
        <f t="shared" si="97"/>
        <v>0</v>
      </c>
      <c r="G136" s="13">
        <f t="shared" si="97"/>
        <v>0</v>
      </c>
      <c r="H136" s="13">
        <f t="shared" si="97"/>
        <v>0</v>
      </c>
      <c r="I136" s="13">
        <f t="shared" si="97"/>
        <v>0</v>
      </c>
      <c r="J136" s="13">
        <f t="shared" si="97"/>
        <v>0</v>
      </c>
      <c r="K136" s="13">
        <f t="shared" si="97"/>
        <v>0</v>
      </c>
      <c r="L136" s="13">
        <f t="shared" si="97"/>
        <v>0</v>
      </c>
      <c r="M136" s="13">
        <f t="shared" si="97"/>
        <v>0</v>
      </c>
      <c r="N136" s="13">
        <f t="shared" si="97"/>
        <v>0</v>
      </c>
      <c r="O136" s="13">
        <f t="shared" si="97"/>
        <v>0</v>
      </c>
      <c r="P136" s="14">
        <f t="shared" si="97"/>
        <v>0</v>
      </c>
    </row>
    <row r="137" spans="1:16" ht="18" customHeight="1">
      <c r="A137" s="89"/>
      <c r="B137" s="85" t="s">
        <v>72</v>
      </c>
      <c r="C137" s="28" t="s">
        <v>24</v>
      </c>
      <c r="D137" s="22">
        <v>0</v>
      </c>
      <c r="E137" s="23">
        <f>D137</f>
        <v>0</v>
      </c>
      <c r="F137" s="23">
        <f t="shared" ref="F137:O137" si="98">E137</f>
        <v>0</v>
      </c>
      <c r="G137" s="23">
        <f t="shared" si="98"/>
        <v>0</v>
      </c>
      <c r="H137" s="23">
        <f t="shared" si="98"/>
        <v>0</v>
      </c>
      <c r="I137" s="23">
        <f t="shared" si="98"/>
        <v>0</v>
      </c>
      <c r="J137" s="23">
        <f t="shared" si="98"/>
        <v>0</v>
      </c>
      <c r="K137" s="23">
        <f t="shared" si="98"/>
        <v>0</v>
      </c>
      <c r="L137" s="23">
        <f t="shared" si="98"/>
        <v>0</v>
      </c>
      <c r="M137" s="23">
        <f t="shared" si="98"/>
        <v>0</v>
      </c>
      <c r="N137" s="23">
        <f t="shared" si="98"/>
        <v>0</v>
      </c>
      <c r="O137" s="23">
        <f t="shared" si="98"/>
        <v>0</v>
      </c>
      <c r="P137" s="18">
        <f>SUM(D137:O137)</f>
        <v>0</v>
      </c>
    </row>
    <row r="138" spans="1:16" ht="18" customHeight="1">
      <c r="A138" s="89"/>
      <c r="B138" s="86"/>
      <c r="C138" s="5" t="s">
        <v>25</v>
      </c>
      <c r="D138" s="24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10">
        <f>SUM(D138:O138)</f>
        <v>0</v>
      </c>
    </row>
    <row r="139" spans="1:16" ht="18" customHeight="1" thickBot="1">
      <c r="A139" s="89"/>
      <c r="B139" s="87"/>
      <c r="C139" s="11" t="s">
        <v>26</v>
      </c>
      <c r="D139" s="12">
        <f t="shared" ref="D139:P139" si="99">IF(D137&gt;0,D138/D137,0)</f>
        <v>0</v>
      </c>
      <c r="E139" s="13">
        <f t="shared" si="99"/>
        <v>0</v>
      </c>
      <c r="F139" s="13">
        <f t="shared" si="99"/>
        <v>0</v>
      </c>
      <c r="G139" s="13">
        <f t="shared" si="99"/>
        <v>0</v>
      </c>
      <c r="H139" s="13">
        <f t="shared" si="99"/>
        <v>0</v>
      </c>
      <c r="I139" s="13">
        <f t="shared" si="99"/>
        <v>0</v>
      </c>
      <c r="J139" s="13">
        <f t="shared" si="99"/>
        <v>0</v>
      </c>
      <c r="K139" s="13">
        <f t="shared" si="99"/>
        <v>0</v>
      </c>
      <c r="L139" s="13">
        <f t="shared" si="99"/>
        <v>0</v>
      </c>
      <c r="M139" s="13">
        <f t="shared" si="99"/>
        <v>0</v>
      </c>
      <c r="N139" s="13">
        <f t="shared" si="99"/>
        <v>0</v>
      </c>
      <c r="O139" s="13">
        <f t="shared" si="99"/>
        <v>0</v>
      </c>
      <c r="P139" s="14">
        <f t="shared" si="99"/>
        <v>0</v>
      </c>
    </row>
    <row r="140" spans="1:16" ht="18" customHeight="1">
      <c r="A140" s="89"/>
      <c r="B140" s="85" t="s">
        <v>73</v>
      </c>
      <c r="C140" s="28" t="s">
        <v>24</v>
      </c>
      <c r="D140" s="22">
        <v>135</v>
      </c>
      <c r="E140" s="23">
        <f>D140</f>
        <v>135</v>
      </c>
      <c r="F140" s="23">
        <f t="shared" ref="F140:O140" si="100">E140</f>
        <v>135</v>
      </c>
      <c r="G140" s="23">
        <f t="shared" si="100"/>
        <v>135</v>
      </c>
      <c r="H140" s="23">
        <f t="shared" si="100"/>
        <v>135</v>
      </c>
      <c r="I140" s="23">
        <f t="shared" si="100"/>
        <v>135</v>
      </c>
      <c r="J140" s="23">
        <f t="shared" si="100"/>
        <v>135</v>
      </c>
      <c r="K140" s="23">
        <f t="shared" si="100"/>
        <v>135</v>
      </c>
      <c r="L140" s="23">
        <f t="shared" si="100"/>
        <v>135</v>
      </c>
      <c r="M140" s="23">
        <f t="shared" si="100"/>
        <v>135</v>
      </c>
      <c r="N140" s="23">
        <f t="shared" si="100"/>
        <v>135</v>
      </c>
      <c r="O140" s="23">
        <f t="shared" si="100"/>
        <v>135</v>
      </c>
      <c r="P140" s="18">
        <f>SUM(D140:O140)</f>
        <v>1620</v>
      </c>
    </row>
    <row r="141" spans="1:16" ht="18" customHeight="1">
      <c r="A141" s="89"/>
      <c r="B141" s="86"/>
      <c r="C141" s="5" t="s">
        <v>25</v>
      </c>
      <c r="D141" s="24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10">
        <f>SUM(D141:O141)</f>
        <v>0</v>
      </c>
    </row>
    <row r="142" spans="1:16" ht="18" customHeight="1" thickBot="1">
      <c r="A142" s="89"/>
      <c r="B142" s="87"/>
      <c r="C142" s="11" t="s">
        <v>26</v>
      </c>
      <c r="D142" s="12">
        <f t="shared" ref="D142:P142" si="101">IF(D140&gt;0,D141/D140,0)</f>
        <v>0</v>
      </c>
      <c r="E142" s="13">
        <f t="shared" si="101"/>
        <v>0</v>
      </c>
      <c r="F142" s="13">
        <f t="shared" si="101"/>
        <v>0</v>
      </c>
      <c r="G142" s="13">
        <f t="shared" si="101"/>
        <v>0</v>
      </c>
      <c r="H142" s="13">
        <f t="shared" si="101"/>
        <v>0</v>
      </c>
      <c r="I142" s="13">
        <f t="shared" si="101"/>
        <v>0</v>
      </c>
      <c r="J142" s="13">
        <f t="shared" si="101"/>
        <v>0</v>
      </c>
      <c r="K142" s="13">
        <f t="shared" si="101"/>
        <v>0</v>
      </c>
      <c r="L142" s="13">
        <f t="shared" si="101"/>
        <v>0</v>
      </c>
      <c r="M142" s="13">
        <f t="shared" si="101"/>
        <v>0</v>
      </c>
      <c r="N142" s="13">
        <f t="shared" si="101"/>
        <v>0</v>
      </c>
      <c r="O142" s="13">
        <f t="shared" si="101"/>
        <v>0</v>
      </c>
      <c r="P142" s="14">
        <f t="shared" si="101"/>
        <v>0</v>
      </c>
    </row>
    <row r="143" spans="1:16" ht="18" customHeight="1">
      <c r="A143" s="89"/>
      <c r="B143" s="85" t="s">
        <v>74</v>
      </c>
      <c r="C143" s="28" t="s">
        <v>24</v>
      </c>
      <c r="D143" s="22">
        <v>0</v>
      </c>
      <c r="E143" s="23">
        <f>D143</f>
        <v>0</v>
      </c>
      <c r="F143" s="23">
        <f t="shared" ref="F143:O143" si="102">E143</f>
        <v>0</v>
      </c>
      <c r="G143" s="23">
        <f t="shared" si="102"/>
        <v>0</v>
      </c>
      <c r="H143" s="23">
        <f t="shared" si="102"/>
        <v>0</v>
      </c>
      <c r="I143" s="23">
        <f t="shared" si="102"/>
        <v>0</v>
      </c>
      <c r="J143" s="23">
        <f t="shared" si="102"/>
        <v>0</v>
      </c>
      <c r="K143" s="23">
        <f t="shared" si="102"/>
        <v>0</v>
      </c>
      <c r="L143" s="23">
        <f t="shared" si="102"/>
        <v>0</v>
      </c>
      <c r="M143" s="23">
        <f t="shared" si="102"/>
        <v>0</v>
      </c>
      <c r="N143" s="23">
        <f t="shared" si="102"/>
        <v>0</v>
      </c>
      <c r="O143" s="23">
        <f t="shared" si="102"/>
        <v>0</v>
      </c>
      <c r="P143" s="18">
        <f>SUM(D143:O143)</f>
        <v>0</v>
      </c>
    </row>
    <row r="144" spans="1:16" ht="18" customHeight="1">
      <c r="A144" s="89"/>
      <c r="B144" s="86"/>
      <c r="C144" s="5" t="s">
        <v>25</v>
      </c>
      <c r="D144" s="24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10">
        <f>SUM(D144:O144)</f>
        <v>0</v>
      </c>
    </row>
    <row r="145" spans="1:16" ht="18" customHeight="1" thickBot="1">
      <c r="A145" s="90"/>
      <c r="B145" s="87"/>
      <c r="C145" s="11" t="s">
        <v>26</v>
      </c>
      <c r="D145" s="12">
        <f t="shared" ref="D145:P145" si="103">IF(D143&gt;0,D144/D143,0)</f>
        <v>0</v>
      </c>
      <c r="E145" s="13">
        <f t="shared" si="103"/>
        <v>0</v>
      </c>
      <c r="F145" s="13">
        <f t="shared" si="103"/>
        <v>0</v>
      </c>
      <c r="G145" s="13">
        <f t="shared" si="103"/>
        <v>0</v>
      </c>
      <c r="H145" s="13">
        <f t="shared" si="103"/>
        <v>0</v>
      </c>
      <c r="I145" s="13">
        <f t="shared" si="103"/>
        <v>0</v>
      </c>
      <c r="J145" s="13">
        <f t="shared" si="103"/>
        <v>0</v>
      </c>
      <c r="K145" s="13">
        <f t="shared" si="103"/>
        <v>0</v>
      </c>
      <c r="L145" s="13">
        <f t="shared" si="103"/>
        <v>0</v>
      </c>
      <c r="M145" s="13">
        <f t="shared" si="103"/>
        <v>0</v>
      </c>
      <c r="N145" s="13">
        <f t="shared" si="103"/>
        <v>0</v>
      </c>
      <c r="O145" s="13">
        <f t="shared" si="103"/>
        <v>0</v>
      </c>
      <c r="P145" s="14">
        <f t="shared" si="103"/>
        <v>0</v>
      </c>
    </row>
    <row r="146" spans="1:16" ht="18" customHeight="1">
      <c r="A146" s="106" t="s">
        <v>75</v>
      </c>
      <c r="B146" s="97" t="s">
        <v>76</v>
      </c>
      <c r="C146" s="28" t="s">
        <v>24</v>
      </c>
      <c r="D146" s="22">
        <v>0</v>
      </c>
      <c r="E146" s="23">
        <f>D146</f>
        <v>0</v>
      </c>
      <c r="F146" s="23">
        <f t="shared" ref="F146:O146" si="104">E146</f>
        <v>0</v>
      </c>
      <c r="G146" s="23">
        <f t="shared" si="104"/>
        <v>0</v>
      </c>
      <c r="H146" s="23">
        <f t="shared" si="104"/>
        <v>0</v>
      </c>
      <c r="I146" s="23">
        <f t="shared" si="104"/>
        <v>0</v>
      </c>
      <c r="J146" s="23">
        <f t="shared" si="104"/>
        <v>0</v>
      </c>
      <c r="K146" s="23">
        <f t="shared" si="104"/>
        <v>0</v>
      </c>
      <c r="L146" s="23">
        <f t="shared" si="104"/>
        <v>0</v>
      </c>
      <c r="M146" s="23">
        <f t="shared" si="104"/>
        <v>0</v>
      </c>
      <c r="N146" s="23">
        <f t="shared" si="104"/>
        <v>0</v>
      </c>
      <c r="O146" s="23">
        <f t="shared" si="104"/>
        <v>0</v>
      </c>
      <c r="P146" s="18">
        <f>SUM(D146:O146)</f>
        <v>0</v>
      </c>
    </row>
    <row r="147" spans="1:16" ht="18" customHeight="1">
      <c r="A147" s="107"/>
      <c r="B147" s="98"/>
      <c r="C147" s="5" t="s">
        <v>25</v>
      </c>
      <c r="D147" s="24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10">
        <f>SUM(D147:O147)</f>
        <v>0</v>
      </c>
    </row>
    <row r="148" spans="1:16" ht="18" customHeight="1" thickBot="1">
      <c r="A148" s="107"/>
      <c r="B148" s="99"/>
      <c r="C148" s="11" t="s">
        <v>26</v>
      </c>
      <c r="D148" s="12">
        <f t="shared" ref="D148:P148" si="105">IF(D146&gt;0,D147/D146,0)</f>
        <v>0</v>
      </c>
      <c r="E148" s="13">
        <f t="shared" si="105"/>
        <v>0</v>
      </c>
      <c r="F148" s="13">
        <f t="shared" si="105"/>
        <v>0</v>
      </c>
      <c r="G148" s="13">
        <f t="shared" si="105"/>
        <v>0</v>
      </c>
      <c r="H148" s="13">
        <f t="shared" si="105"/>
        <v>0</v>
      </c>
      <c r="I148" s="13">
        <f t="shared" si="105"/>
        <v>0</v>
      </c>
      <c r="J148" s="13">
        <f t="shared" si="105"/>
        <v>0</v>
      </c>
      <c r="K148" s="13">
        <f t="shared" si="105"/>
        <v>0</v>
      </c>
      <c r="L148" s="13">
        <f t="shared" si="105"/>
        <v>0</v>
      </c>
      <c r="M148" s="13">
        <f t="shared" si="105"/>
        <v>0</v>
      </c>
      <c r="N148" s="13">
        <f t="shared" si="105"/>
        <v>0</v>
      </c>
      <c r="O148" s="13">
        <f t="shared" si="105"/>
        <v>0</v>
      </c>
      <c r="P148" s="14">
        <f t="shared" si="105"/>
        <v>0</v>
      </c>
    </row>
    <row r="149" spans="1:16" ht="18" customHeight="1">
      <c r="A149" s="107"/>
      <c r="B149" s="97" t="s">
        <v>77</v>
      </c>
      <c r="C149" s="28" t="s">
        <v>24</v>
      </c>
      <c r="D149" s="22">
        <v>0</v>
      </c>
      <c r="E149" s="23">
        <f>D149</f>
        <v>0</v>
      </c>
      <c r="F149" s="23">
        <f t="shared" ref="F149:O149" si="106">E149</f>
        <v>0</v>
      </c>
      <c r="G149" s="23">
        <f t="shared" si="106"/>
        <v>0</v>
      </c>
      <c r="H149" s="23">
        <f t="shared" si="106"/>
        <v>0</v>
      </c>
      <c r="I149" s="23">
        <f t="shared" si="106"/>
        <v>0</v>
      </c>
      <c r="J149" s="23">
        <f t="shared" si="106"/>
        <v>0</v>
      </c>
      <c r="K149" s="23">
        <f t="shared" si="106"/>
        <v>0</v>
      </c>
      <c r="L149" s="23">
        <f t="shared" si="106"/>
        <v>0</v>
      </c>
      <c r="M149" s="23">
        <f t="shared" si="106"/>
        <v>0</v>
      </c>
      <c r="N149" s="23">
        <f t="shared" si="106"/>
        <v>0</v>
      </c>
      <c r="O149" s="23">
        <f t="shared" si="106"/>
        <v>0</v>
      </c>
      <c r="P149" s="18">
        <f>SUM(D149:O149)</f>
        <v>0</v>
      </c>
    </row>
    <row r="150" spans="1:16" ht="18" customHeight="1">
      <c r="A150" s="107"/>
      <c r="B150" s="98"/>
      <c r="C150" s="5" t="s">
        <v>25</v>
      </c>
      <c r="D150" s="24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10">
        <f>SUM(D150:O150)</f>
        <v>0</v>
      </c>
    </row>
    <row r="151" spans="1:16" ht="18" customHeight="1" thickBot="1">
      <c r="A151" s="107"/>
      <c r="B151" s="99"/>
      <c r="C151" s="11" t="s">
        <v>26</v>
      </c>
      <c r="D151" s="12">
        <f t="shared" ref="D151:P151" si="107">IF(D149&gt;0,D150/D149,0)</f>
        <v>0</v>
      </c>
      <c r="E151" s="13">
        <f t="shared" si="107"/>
        <v>0</v>
      </c>
      <c r="F151" s="13">
        <f t="shared" si="107"/>
        <v>0</v>
      </c>
      <c r="G151" s="13">
        <f t="shared" si="107"/>
        <v>0</v>
      </c>
      <c r="H151" s="13">
        <f t="shared" si="107"/>
        <v>0</v>
      </c>
      <c r="I151" s="13">
        <f t="shared" si="107"/>
        <v>0</v>
      </c>
      <c r="J151" s="13">
        <f t="shared" si="107"/>
        <v>0</v>
      </c>
      <c r="K151" s="13">
        <f t="shared" si="107"/>
        <v>0</v>
      </c>
      <c r="L151" s="13">
        <f t="shared" si="107"/>
        <v>0</v>
      </c>
      <c r="M151" s="13">
        <f t="shared" si="107"/>
        <v>0</v>
      </c>
      <c r="N151" s="13">
        <f t="shared" si="107"/>
        <v>0</v>
      </c>
      <c r="O151" s="13">
        <f t="shared" si="107"/>
        <v>0</v>
      </c>
      <c r="P151" s="14">
        <f t="shared" si="107"/>
        <v>0</v>
      </c>
    </row>
    <row r="152" spans="1:16" ht="18" customHeight="1">
      <c r="A152" s="107"/>
      <c r="B152" s="94" t="s">
        <v>78</v>
      </c>
      <c r="C152" s="28" t="s">
        <v>24</v>
      </c>
      <c r="D152" s="22">
        <v>0</v>
      </c>
      <c r="E152" s="23">
        <f>D152</f>
        <v>0</v>
      </c>
      <c r="F152" s="23">
        <f t="shared" ref="F152:O152" si="108">E152</f>
        <v>0</v>
      </c>
      <c r="G152" s="23">
        <f t="shared" si="108"/>
        <v>0</v>
      </c>
      <c r="H152" s="23">
        <f t="shared" si="108"/>
        <v>0</v>
      </c>
      <c r="I152" s="23">
        <f t="shared" si="108"/>
        <v>0</v>
      </c>
      <c r="J152" s="23">
        <f t="shared" si="108"/>
        <v>0</v>
      </c>
      <c r="K152" s="23">
        <f t="shared" si="108"/>
        <v>0</v>
      </c>
      <c r="L152" s="23">
        <f t="shared" si="108"/>
        <v>0</v>
      </c>
      <c r="M152" s="23">
        <f t="shared" si="108"/>
        <v>0</v>
      </c>
      <c r="N152" s="23">
        <f t="shared" si="108"/>
        <v>0</v>
      </c>
      <c r="O152" s="23">
        <f t="shared" si="108"/>
        <v>0</v>
      </c>
      <c r="P152" s="18">
        <f>SUM(D152:O152)</f>
        <v>0</v>
      </c>
    </row>
    <row r="153" spans="1:16" ht="18" customHeight="1">
      <c r="A153" s="107"/>
      <c r="B153" s="95"/>
      <c r="C153" s="5" t="s">
        <v>25</v>
      </c>
      <c r="D153" s="24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10">
        <f>SUM(D153:O153)</f>
        <v>0</v>
      </c>
    </row>
    <row r="154" spans="1:16" ht="18" customHeight="1" thickBot="1">
      <c r="A154" s="107"/>
      <c r="B154" s="96"/>
      <c r="C154" s="11" t="s">
        <v>26</v>
      </c>
      <c r="D154" s="12">
        <f t="shared" ref="D154:P154" si="109">IF(D152&gt;0,D153/D152,0)</f>
        <v>0</v>
      </c>
      <c r="E154" s="13">
        <f t="shared" si="109"/>
        <v>0</v>
      </c>
      <c r="F154" s="13">
        <f t="shared" si="109"/>
        <v>0</v>
      </c>
      <c r="G154" s="13">
        <f t="shared" si="109"/>
        <v>0</v>
      </c>
      <c r="H154" s="13">
        <f t="shared" si="109"/>
        <v>0</v>
      </c>
      <c r="I154" s="13">
        <f t="shared" si="109"/>
        <v>0</v>
      </c>
      <c r="J154" s="13">
        <f t="shared" si="109"/>
        <v>0</v>
      </c>
      <c r="K154" s="13">
        <f t="shared" si="109"/>
        <v>0</v>
      </c>
      <c r="L154" s="13">
        <f t="shared" si="109"/>
        <v>0</v>
      </c>
      <c r="M154" s="13">
        <f t="shared" si="109"/>
        <v>0</v>
      </c>
      <c r="N154" s="13">
        <f t="shared" si="109"/>
        <v>0</v>
      </c>
      <c r="O154" s="13">
        <f t="shared" si="109"/>
        <v>0</v>
      </c>
      <c r="P154" s="14">
        <f t="shared" si="109"/>
        <v>0</v>
      </c>
    </row>
    <row r="155" spans="1:16" ht="18" customHeight="1">
      <c r="A155" s="107"/>
      <c r="B155" s="97" t="s">
        <v>79</v>
      </c>
      <c r="C155" s="28" t="s">
        <v>24</v>
      </c>
      <c r="D155" s="22">
        <v>0</v>
      </c>
      <c r="E155" s="23">
        <f>D155</f>
        <v>0</v>
      </c>
      <c r="F155" s="23">
        <f t="shared" ref="F155:O155" si="110">E155</f>
        <v>0</v>
      </c>
      <c r="G155" s="23">
        <f t="shared" si="110"/>
        <v>0</v>
      </c>
      <c r="H155" s="23">
        <f t="shared" si="110"/>
        <v>0</v>
      </c>
      <c r="I155" s="23">
        <f t="shared" si="110"/>
        <v>0</v>
      </c>
      <c r="J155" s="23">
        <f t="shared" si="110"/>
        <v>0</v>
      </c>
      <c r="K155" s="23">
        <f t="shared" si="110"/>
        <v>0</v>
      </c>
      <c r="L155" s="23">
        <f t="shared" si="110"/>
        <v>0</v>
      </c>
      <c r="M155" s="23">
        <f t="shared" si="110"/>
        <v>0</v>
      </c>
      <c r="N155" s="23">
        <f t="shared" si="110"/>
        <v>0</v>
      </c>
      <c r="O155" s="23">
        <f t="shared" si="110"/>
        <v>0</v>
      </c>
      <c r="P155" s="18">
        <f>SUM(D155:O155)</f>
        <v>0</v>
      </c>
    </row>
    <row r="156" spans="1:16" ht="18" customHeight="1">
      <c r="A156" s="107"/>
      <c r="B156" s="98"/>
      <c r="C156" s="5" t="s">
        <v>25</v>
      </c>
      <c r="D156" s="24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10">
        <f>SUM(D156:O156)</f>
        <v>0</v>
      </c>
    </row>
    <row r="157" spans="1:16" ht="18" customHeight="1" thickBot="1">
      <c r="A157" s="107"/>
      <c r="B157" s="99"/>
      <c r="C157" s="11" t="s">
        <v>26</v>
      </c>
      <c r="D157" s="12">
        <f t="shared" ref="D157:P157" si="111">IF(D155&gt;0,D156/D155,0)</f>
        <v>0</v>
      </c>
      <c r="E157" s="13">
        <f t="shared" si="111"/>
        <v>0</v>
      </c>
      <c r="F157" s="13">
        <f t="shared" si="111"/>
        <v>0</v>
      </c>
      <c r="G157" s="13">
        <f t="shared" si="111"/>
        <v>0</v>
      </c>
      <c r="H157" s="13">
        <f t="shared" si="111"/>
        <v>0</v>
      </c>
      <c r="I157" s="13">
        <f t="shared" si="111"/>
        <v>0</v>
      </c>
      <c r="J157" s="13">
        <f t="shared" si="111"/>
        <v>0</v>
      </c>
      <c r="K157" s="13">
        <f t="shared" si="111"/>
        <v>0</v>
      </c>
      <c r="L157" s="13">
        <f t="shared" si="111"/>
        <v>0</v>
      </c>
      <c r="M157" s="13">
        <f t="shared" si="111"/>
        <v>0</v>
      </c>
      <c r="N157" s="13">
        <f t="shared" si="111"/>
        <v>0</v>
      </c>
      <c r="O157" s="13">
        <f t="shared" si="111"/>
        <v>0</v>
      </c>
      <c r="P157" s="14">
        <f t="shared" si="111"/>
        <v>0</v>
      </c>
    </row>
    <row r="158" spans="1:16" ht="18" customHeight="1">
      <c r="A158" s="107"/>
      <c r="B158" s="94" t="s">
        <v>80</v>
      </c>
      <c r="C158" s="28" t="s">
        <v>24</v>
      </c>
      <c r="D158" s="22">
        <v>0</v>
      </c>
      <c r="E158" s="23">
        <f>D158</f>
        <v>0</v>
      </c>
      <c r="F158" s="23">
        <f t="shared" ref="F158:O158" si="112">E158</f>
        <v>0</v>
      </c>
      <c r="G158" s="23">
        <f t="shared" si="112"/>
        <v>0</v>
      </c>
      <c r="H158" s="23">
        <f t="shared" si="112"/>
        <v>0</v>
      </c>
      <c r="I158" s="23">
        <f t="shared" si="112"/>
        <v>0</v>
      </c>
      <c r="J158" s="23">
        <f t="shared" si="112"/>
        <v>0</v>
      </c>
      <c r="K158" s="23">
        <f t="shared" si="112"/>
        <v>0</v>
      </c>
      <c r="L158" s="23">
        <f t="shared" si="112"/>
        <v>0</v>
      </c>
      <c r="M158" s="23">
        <f t="shared" si="112"/>
        <v>0</v>
      </c>
      <c r="N158" s="23">
        <f t="shared" si="112"/>
        <v>0</v>
      </c>
      <c r="O158" s="23">
        <f t="shared" si="112"/>
        <v>0</v>
      </c>
      <c r="P158" s="18">
        <f>SUM(D158:O158)</f>
        <v>0</v>
      </c>
    </row>
    <row r="159" spans="1:16" ht="18" customHeight="1">
      <c r="A159" s="107"/>
      <c r="B159" s="95"/>
      <c r="C159" s="5" t="s">
        <v>25</v>
      </c>
      <c r="D159" s="24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10">
        <f>SUM(D159:O159)</f>
        <v>0</v>
      </c>
    </row>
    <row r="160" spans="1:16" ht="18" customHeight="1" thickBot="1">
      <c r="A160" s="107"/>
      <c r="B160" s="96"/>
      <c r="C160" s="11" t="s">
        <v>26</v>
      </c>
      <c r="D160" s="12">
        <f t="shared" ref="D160:P160" si="113">IF(D158&gt;0,D159/D158,0)</f>
        <v>0</v>
      </c>
      <c r="E160" s="13">
        <f t="shared" si="113"/>
        <v>0</v>
      </c>
      <c r="F160" s="13">
        <f t="shared" si="113"/>
        <v>0</v>
      </c>
      <c r="G160" s="13">
        <f t="shared" si="113"/>
        <v>0</v>
      </c>
      <c r="H160" s="13">
        <f t="shared" si="113"/>
        <v>0</v>
      </c>
      <c r="I160" s="13">
        <f t="shared" si="113"/>
        <v>0</v>
      </c>
      <c r="J160" s="13">
        <f t="shared" si="113"/>
        <v>0</v>
      </c>
      <c r="K160" s="13">
        <f t="shared" si="113"/>
        <v>0</v>
      </c>
      <c r="L160" s="13">
        <f t="shared" si="113"/>
        <v>0</v>
      </c>
      <c r="M160" s="13">
        <f t="shared" si="113"/>
        <v>0</v>
      </c>
      <c r="N160" s="13">
        <f t="shared" si="113"/>
        <v>0</v>
      </c>
      <c r="O160" s="13">
        <f t="shared" si="113"/>
        <v>0</v>
      </c>
      <c r="P160" s="14">
        <f t="shared" si="113"/>
        <v>0</v>
      </c>
    </row>
    <row r="161" spans="1:16" ht="18" customHeight="1">
      <c r="A161" s="107"/>
      <c r="B161" s="94" t="s">
        <v>81</v>
      </c>
      <c r="C161" s="28" t="s">
        <v>24</v>
      </c>
      <c r="D161" s="22">
        <v>0</v>
      </c>
      <c r="E161" s="23">
        <f>D161</f>
        <v>0</v>
      </c>
      <c r="F161" s="23">
        <f t="shared" ref="F161:O161" si="114">E161</f>
        <v>0</v>
      </c>
      <c r="G161" s="23">
        <f t="shared" si="114"/>
        <v>0</v>
      </c>
      <c r="H161" s="23">
        <f t="shared" si="114"/>
        <v>0</v>
      </c>
      <c r="I161" s="23">
        <f t="shared" si="114"/>
        <v>0</v>
      </c>
      <c r="J161" s="23">
        <f t="shared" si="114"/>
        <v>0</v>
      </c>
      <c r="K161" s="23">
        <f t="shared" si="114"/>
        <v>0</v>
      </c>
      <c r="L161" s="23">
        <f t="shared" si="114"/>
        <v>0</v>
      </c>
      <c r="M161" s="23">
        <f t="shared" si="114"/>
        <v>0</v>
      </c>
      <c r="N161" s="23">
        <f t="shared" si="114"/>
        <v>0</v>
      </c>
      <c r="O161" s="23">
        <f t="shared" si="114"/>
        <v>0</v>
      </c>
      <c r="P161" s="18">
        <f>SUM(D161:O161)</f>
        <v>0</v>
      </c>
    </row>
    <row r="162" spans="1:16" ht="18" customHeight="1">
      <c r="A162" s="107"/>
      <c r="B162" s="95"/>
      <c r="C162" s="5" t="s">
        <v>25</v>
      </c>
      <c r="D162" s="24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10">
        <f>SUM(D162:O162)</f>
        <v>0</v>
      </c>
    </row>
    <row r="163" spans="1:16" ht="18" customHeight="1" thickBot="1">
      <c r="A163" s="107"/>
      <c r="B163" s="96"/>
      <c r="C163" s="11" t="s">
        <v>26</v>
      </c>
      <c r="D163" s="12">
        <f t="shared" ref="D163:P163" si="115">IF(D161&gt;0,D162/D161,0)</f>
        <v>0</v>
      </c>
      <c r="E163" s="13">
        <f t="shared" si="115"/>
        <v>0</v>
      </c>
      <c r="F163" s="13">
        <f t="shared" si="115"/>
        <v>0</v>
      </c>
      <c r="G163" s="13">
        <f t="shared" si="115"/>
        <v>0</v>
      </c>
      <c r="H163" s="13">
        <f t="shared" si="115"/>
        <v>0</v>
      </c>
      <c r="I163" s="13">
        <f t="shared" si="115"/>
        <v>0</v>
      </c>
      <c r="J163" s="13">
        <f t="shared" si="115"/>
        <v>0</v>
      </c>
      <c r="K163" s="13">
        <f t="shared" si="115"/>
        <v>0</v>
      </c>
      <c r="L163" s="13">
        <f t="shared" si="115"/>
        <v>0</v>
      </c>
      <c r="M163" s="13">
        <f t="shared" si="115"/>
        <v>0</v>
      </c>
      <c r="N163" s="13">
        <f t="shared" si="115"/>
        <v>0</v>
      </c>
      <c r="O163" s="13">
        <f t="shared" si="115"/>
        <v>0</v>
      </c>
      <c r="P163" s="14">
        <f t="shared" si="115"/>
        <v>0</v>
      </c>
    </row>
    <row r="164" spans="1:16" ht="18" customHeight="1">
      <c r="A164" s="107"/>
      <c r="B164" s="94" t="s">
        <v>82</v>
      </c>
      <c r="C164" s="28" t="s">
        <v>24</v>
      </c>
      <c r="D164" s="22">
        <v>0</v>
      </c>
      <c r="E164" s="23">
        <f>D164</f>
        <v>0</v>
      </c>
      <c r="F164" s="23">
        <f t="shared" ref="F164:O164" si="116">E164</f>
        <v>0</v>
      </c>
      <c r="G164" s="23">
        <f t="shared" si="116"/>
        <v>0</v>
      </c>
      <c r="H164" s="23">
        <f t="shared" si="116"/>
        <v>0</v>
      </c>
      <c r="I164" s="23">
        <f t="shared" si="116"/>
        <v>0</v>
      </c>
      <c r="J164" s="23">
        <f t="shared" si="116"/>
        <v>0</v>
      </c>
      <c r="K164" s="23">
        <f t="shared" si="116"/>
        <v>0</v>
      </c>
      <c r="L164" s="23">
        <f t="shared" si="116"/>
        <v>0</v>
      </c>
      <c r="M164" s="23">
        <f t="shared" si="116"/>
        <v>0</v>
      </c>
      <c r="N164" s="23">
        <f t="shared" si="116"/>
        <v>0</v>
      </c>
      <c r="O164" s="23">
        <f t="shared" si="116"/>
        <v>0</v>
      </c>
      <c r="P164" s="18">
        <f>SUM(D164:O164)</f>
        <v>0</v>
      </c>
    </row>
    <row r="165" spans="1:16" ht="18" customHeight="1">
      <c r="A165" s="107"/>
      <c r="B165" s="95"/>
      <c r="C165" s="5" t="s">
        <v>25</v>
      </c>
      <c r="D165" s="24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10">
        <f>SUM(D165:O165)</f>
        <v>0</v>
      </c>
    </row>
    <row r="166" spans="1:16" ht="18" customHeight="1" thickBot="1">
      <c r="A166" s="107"/>
      <c r="B166" s="96"/>
      <c r="C166" s="11" t="s">
        <v>26</v>
      </c>
      <c r="D166" s="12">
        <f t="shared" ref="D166:P166" si="117">IF(D164&gt;0,D165/D164,0)</f>
        <v>0</v>
      </c>
      <c r="E166" s="13">
        <f t="shared" si="117"/>
        <v>0</v>
      </c>
      <c r="F166" s="13">
        <f t="shared" si="117"/>
        <v>0</v>
      </c>
      <c r="G166" s="13">
        <f t="shared" si="117"/>
        <v>0</v>
      </c>
      <c r="H166" s="13">
        <f t="shared" si="117"/>
        <v>0</v>
      </c>
      <c r="I166" s="13">
        <f t="shared" si="117"/>
        <v>0</v>
      </c>
      <c r="J166" s="13">
        <f t="shared" si="117"/>
        <v>0</v>
      </c>
      <c r="K166" s="13">
        <f t="shared" si="117"/>
        <v>0</v>
      </c>
      <c r="L166" s="13">
        <f t="shared" si="117"/>
        <v>0</v>
      </c>
      <c r="M166" s="13">
        <f t="shared" si="117"/>
        <v>0</v>
      </c>
      <c r="N166" s="13">
        <f t="shared" si="117"/>
        <v>0</v>
      </c>
      <c r="O166" s="13">
        <f t="shared" si="117"/>
        <v>0</v>
      </c>
      <c r="P166" s="14">
        <f t="shared" si="117"/>
        <v>0</v>
      </c>
    </row>
    <row r="167" spans="1:16" ht="18" customHeight="1">
      <c r="A167" s="107"/>
      <c r="B167" s="97" t="s">
        <v>83</v>
      </c>
      <c r="C167" s="28" t="s">
        <v>24</v>
      </c>
      <c r="D167" s="22">
        <v>0</v>
      </c>
      <c r="E167" s="23">
        <f>D167</f>
        <v>0</v>
      </c>
      <c r="F167" s="23">
        <f t="shared" ref="F167:O167" si="118">E167</f>
        <v>0</v>
      </c>
      <c r="G167" s="23">
        <f t="shared" si="118"/>
        <v>0</v>
      </c>
      <c r="H167" s="23">
        <f t="shared" si="118"/>
        <v>0</v>
      </c>
      <c r="I167" s="23">
        <f t="shared" si="118"/>
        <v>0</v>
      </c>
      <c r="J167" s="23">
        <f t="shared" si="118"/>
        <v>0</v>
      </c>
      <c r="K167" s="23">
        <f t="shared" si="118"/>
        <v>0</v>
      </c>
      <c r="L167" s="23">
        <f t="shared" si="118"/>
        <v>0</v>
      </c>
      <c r="M167" s="23">
        <f t="shared" si="118"/>
        <v>0</v>
      </c>
      <c r="N167" s="23">
        <f t="shared" si="118"/>
        <v>0</v>
      </c>
      <c r="O167" s="23">
        <f t="shared" si="118"/>
        <v>0</v>
      </c>
      <c r="P167" s="18">
        <f>SUM(D167:O167)</f>
        <v>0</v>
      </c>
    </row>
    <row r="168" spans="1:16" ht="18" customHeight="1">
      <c r="A168" s="107"/>
      <c r="B168" s="98"/>
      <c r="C168" s="5" t="s">
        <v>25</v>
      </c>
      <c r="D168" s="24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10">
        <f>SUM(D168:O168)</f>
        <v>0</v>
      </c>
    </row>
    <row r="169" spans="1:16" ht="18" customHeight="1" thickBot="1">
      <c r="A169" s="107"/>
      <c r="B169" s="99"/>
      <c r="C169" s="11" t="s">
        <v>26</v>
      </c>
      <c r="D169" s="12">
        <f t="shared" ref="D169:P169" si="119">IF(D167&gt;0,D168/D167,0)</f>
        <v>0</v>
      </c>
      <c r="E169" s="13">
        <f t="shared" si="119"/>
        <v>0</v>
      </c>
      <c r="F169" s="13">
        <f t="shared" si="119"/>
        <v>0</v>
      </c>
      <c r="G169" s="13">
        <f t="shared" si="119"/>
        <v>0</v>
      </c>
      <c r="H169" s="13">
        <f t="shared" si="119"/>
        <v>0</v>
      </c>
      <c r="I169" s="13">
        <f t="shared" si="119"/>
        <v>0</v>
      </c>
      <c r="J169" s="13">
        <f t="shared" si="119"/>
        <v>0</v>
      </c>
      <c r="K169" s="13">
        <f t="shared" si="119"/>
        <v>0</v>
      </c>
      <c r="L169" s="13">
        <f t="shared" si="119"/>
        <v>0</v>
      </c>
      <c r="M169" s="13">
        <f t="shared" si="119"/>
        <v>0</v>
      </c>
      <c r="N169" s="13">
        <f t="shared" si="119"/>
        <v>0</v>
      </c>
      <c r="O169" s="13">
        <f t="shared" si="119"/>
        <v>0</v>
      </c>
      <c r="P169" s="14">
        <f t="shared" si="119"/>
        <v>0</v>
      </c>
    </row>
    <row r="170" spans="1:16" ht="18" customHeight="1">
      <c r="A170" s="107"/>
      <c r="B170" s="94" t="s">
        <v>84</v>
      </c>
      <c r="C170" s="28" t="s">
        <v>24</v>
      </c>
      <c r="D170" s="22">
        <v>0</v>
      </c>
      <c r="E170" s="23">
        <f>-D170</f>
        <v>0</v>
      </c>
      <c r="F170" s="23">
        <f t="shared" ref="F170:O170" si="120">-E170</f>
        <v>0</v>
      </c>
      <c r="G170" s="23">
        <f t="shared" si="120"/>
        <v>0</v>
      </c>
      <c r="H170" s="23">
        <f t="shared" si="120"/>
        <v>0</v>
      </c>
      <c r="I170" s="23">
        <f t="shared" si="120"/>
        <v>0</v>
      </c>
      <c r="J170" s="23">
        <f t="shared" si="120"/>
        <v>0</v>
      </c>
      <c r="K170" s="23">
        <f t="shared" si="120"/>
        <v>0</v>
      </c>
      <c r="L170" s="23">
        <f t="shared" si="120"/>
        <v>0</v>
      </c>
      <c r="M170" s="23">
        <f t="shared" si="120"/>
        <v>0</v>
      </c>
      <c r="N170" s="23">
        <f t="shared" si="120"/>
        <v>0</v>
      </c>
      <c r="O170" s="23">
        <f t="shared" si="120"/>
        <v>0</v>
      </c>
      <c r="P170" s="18">
        <f>SUM(D170:O170)</f>
        <v>0</v>
      </c>
    </row>
    <row r="171" spans="1:16" ht="18" customHeight="1">
      <c r="A171" s="107"/>
      <c r="B171" s="95"/>
      <c r="C171" s="5" t="s">
        <v>25</v>
      </c>
      <c r="D171" s="24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10">
        <f>SUM(D171:O171)</f>
        <v>0</v>
      </c>
    </row>
    <row r="172" spans="1:16" ht="18" customHeight="1" thickBot="1">
      <c r="A172" s="107"/>
      <c r="B172" s="96"/>
      <c r="C172" s="11" t="s">
        <v>26</v>
      </c>
      <c r="D172" s="12">
        <f t="shared" ref="D172:P172" si="121">IF(D170&gt;0,D171/D170,0)</f>
        <v>0</v>
      </c>
      <c r="E172" s="13">
        <f t="shared" si="121"/>
        <v>0</v>
      </c>
      <c r="F172" s="13">
        <f t="shared" si="121"/>
        <v>0</v>
      </c>
      <c r="G172" s="13">
        <f t="shared" si="121"/>
        <v>0</v>
      </c>
      <c r="H172" s="13">
        <f t="shared" si="121"/>
        <v>0</v>
      </c>
      <c r="I172" s="13">
        <f t="shared" si="121"/>
        <v>0</v>
      </c>
      <c r="J172" s="13">
        <f t="shared" si="121"/>
        <v>0</v>
      </c>
      <c r="K172" s="13">
        <f t="shared" si="121"/>
        <v>0</v>
      </c>
      <c r="L172" s="13">
        <f t="shared" si="121"/>
        <v>0</v>
      </c>
      <c r="M172" s="13">
        <f t="shared" si="121"/>
        <v>0</v>
      </c>
      <c r="N172" s="13">
        <f t="shared" si="121"/>
        <v>0</v>
      </c>
      <c r="O172" s="13">
        <f t="shared" si="121"/>
        <v>0</v>
      </c>
      <c r="P172" s="14">
        <f t="shared" si="121"/>
        <v>0</v>
      </c>
    </row>
    <row r="173" spans="1:16" ht="18" customHeight="1">
      <c r="A173" s="107"/>
      <c r="B173" s="97" t="s">
        <v>85</v>
      </c>
      <c r="C173" s="28" t="s">
        <v>24</v>
      </c>
      <c r="D173" s="22">
        <v>0</v>
      </c>
      <c r="E173" s="23">
        <f>D173</f>
        <v>0</v>
      </c>
      <c r="F173" s="23">
        <f t="shared" ref="F173:O173" si="122">E173</f>
        <v>0</v>
      </c>
      <c r="G173" s="23">
        <f t="shared" si="122"/>
        <v>0</v>
      </c>
      <c r="H173" s="23">
        <f t="shared" si="122"/>
        <v>0</v>
      </c>
      <c r="I173" s="23">
        <f t="shared" si="122"/>
        <v>0</v>
      </c>
      <c r="J173" s="23">
        <f t="shared" si="122"/>
        <v>0</v>
      </c>
      <c r="K173" s="23">
        <f t="shared" si="122"/>
        <v>0</v>
      </c>
      <c r="L173" s="23">
        <f t="shared" si="122"/>
        <v>0</v>
      </c>
      <c r="M173" s="23">
        <f t="shared" si="122"/>
        <v>0</v>
      </c>
      <c r="N173" s="23">
        <f t="shared" si="122"/>
        <v>0</v>
      </c>
      <c r="O173" s="23">
        <f t="shared" si="122"/>
        <v>0</v>
      </c>
      <c r="P173" s="18">
        <f>SUM(D173:O173)</f>
        <v>0</v>
      </c>
    </row>
    <row r="174" spans="1:16" ht="18" customHeight="1">
      <c r="A174" s="107"/>
      <c r="B174" s="98"/>
      <c r="C174" s="5" t="s">
        <v>25</v>
      </c>
      <c r="D174" s="24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10">
        <f>SUM(D174:O174)</f>
        <v>0</v>
      </c>
    </row>
    <row r="175" spans="1:16" ht="18" customHeight="1" thickBot="1">
      <c r="A175" s="107"/>
      <c r="B175" s="99"/>
      <c r="C175" s="11" t="s">
        <v>26</v>
      </c>
      <c r="D175" s="12">
        <f t="shared" ref="D175:P175" si="123">IF(D173&gt;0,D174/D173,0)</f>
        <v>0</v>
      </c>
      <c r="E175" s="13">
        <f t="shared" si="123"/>
        <v>0</v>
      </c>
      <c r="F175" s="13">
        <f t="shared" si="123"/>
        <v>0</v>
      </c>
      <c r="G175" s="13">
        <f t="shared" si="123"/>
        <v>0</v>
      </c>
      <c r="H175" s="13">
        <f t="shared" si="123"/>
        <v>0</v>
      </c>
      <c r="I175" s="13">
        <f t="shared" si="123"/>
        <v>0</v>
      </c>
      <c r="J175" s="13">
        <f t="shared" si="123"/>
        <v>0</v>
      </c>
      <c r="K175" s="13">
        <f t="shared" si="123"/>
        <v>0</v>
      </c>
      <c r="L175" s="13">
        <f t="shared" si="123"/>
        <v>0</v>
      </c>
      <c r="M175" s="13">
        <f t="shared" si="123"/>
        <v>0</v>
      </c>
      <c r="N175" s="13">
        <f t="shared" si="123"/>
        <v>0</v>
      </c>
      <c r="O175" s="13">
        <f t="shared" si="123"/>
        <v>0</v>
      </c>
      <c r="P175" s="14">
        <f t="shared" si="123"/>
        <v>0</v>
      </c>
    </row>
    <row r="176" spans="1:16" ht="18" customHeight="1">
      <c r="A176" s="107"/>
      <c r="B176" s="97" t="s">
        <v>86</v>
      </c>
      <c r="C176" s="28" t="s">
        <v>24</v>
      </c>
      <c r="D176" s="22">
        <v>0</v>
      </c>
      <c r="E176" s="23">
        <f>D176</f>
        <v>0</v>
      </c>
      <c r="F176" s="23">
        <f t="shared" ref="F176:O176" si="124">E176</f>
        <v>0</v>
      </c>
      <c r="G176" s="23">
        <f t="shared" si="124"/>
        <v>0</v>
      </c>
      <c r="H176" s="23">
        <f t="shared" si="124"/>
        <v>0</v>
      </c>
      <c r="I176" s="23">
        <f t="shared" si="124"/>
        <v>0</v>
      </c>
      <c r="J176" s="23">
        <f t="shared" si="124"/>
        <v>0</v>
      </c>
      <c r="K176" s="23">
        <f t="shared" si="124"/>
        <v>0</v>
      </c>
      <c r="L176" s="23">
        <f t="shared" si="124"/>
        <v>0</v>
      </c>
      <c r="M176" s="23">
        <f t="shared" si="124"/>
        <v>0</v>
      </c>
      <c r="N176" s="23">
        <f t="shared" si="124"/>
        <v>0</v>
      </c>
      <c r="O176" s="23">
        <f t="shared" si="124"/>
        <v>0</v>
      </c>
      <c r="P176" s="18">
        <f>SUM(D176:O176)</f>
        <v>0</v>
      </c>
    </row>
    <row r="177" spans="1:16" ht="18" customHeight="1">
      <c r="A177" s="107"/>
      <c r="B177" s="98"/>
      <c r="C177" s="5" t="s">
        <v>25</v>
      </c>
      <c r="D177" s="24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10">
        <f>SUM(D177:O177)</f>
        <v>0</v>
      </c>
    </row>
    <row r="178" spans="1:16" ht="18" customHeight="1" thickBot="1">
      <c r="A178" s="107"/>
      <c r="B178" s="99"/>
      <c r="C178" s="11" t="s">
        <v>26</v>
      </c>
      <c r="D178" s="12">
        <f t="shared" ref="D178:P178" si="125">IF(D176&gt;0,D177/D176,0)</f>
        <v>0</v>
      </c>
      <c r="E178" s="13">
        <f t="shared" si="125"/>
        <v>0</v>
      </c>
      <c r="F178" s="13">
        <f t="shared" si="125"/>
        <v>0</v>
      </c>
      <c r="G178" s="13">
        <f t="shared" si="125"/>
        <v>0</v>
      </c>
      <c r="H178" s="13">
        <f t="shared" si="125"/>
        <v>0</v>
      </c>
      <c r="I178" s="13">
        <f t="shared" si="125"/>
        <v>0</v>
      </c>
      <c r="J178" s="13">
        <f t="shared" si="125"/>
        <v>0</v>
      </c>
      <c r="K178" s="13">
        <f t="shared" si="125"/>
        <v>0</v>
      </c>
      <c r="L178" s="13">
        <f t="shared" si="125"/>
        <v>0</v>
      </c>
      <c r="M178" s="13">
        <f t="shared" si="125"/>
        <v>0</v>
      </c>
      <c r="N178" s="13">
        <f t="shared" si="125"/>
        <v>0</v>
      </c>
      <c r="O178" s="13">
        <f t="shared" si="125"/>
        <v>0</v>
      </c>
      <c r="P178" s="14">
        <f t="shared" si="125"/>
        <v>0</v>
      </c>
    </row>
    <row r="179" spans="1:16" ht="18" customHeight="1">
      <c r="A179" s="107"/>
      <c r="B179" s="97" t="s">
        <v>87</v>
      </c>
      <c r="C179" s="28" t="s">
        <v>24</v>
      </c>
      <c r="D179" s="22">
        <v>0</v>
      </c>
      <c r="E179" s="23">
        <f>D179</f>
        <v>0</v>
      </c>
      <c r="F179" s="23">
        <f t="shared" ref="F179:O179" si="126">E179</f>
        <v>0</v>
      </c>
      <c r="G179" s="23">
        <f t="shared" si="126"/>
        <v>0</v>
      </c>
      <c r="H179" s="23">
        <f t="shared" si="126"/>
        <v>0</v>
      </c>
      <c r="I179" s="23">
        <f t="shared" si="126"/>
        <v>0</v>
      </c>
      <c r="J179" s="23">
        <f t="shared" si="126"/>
        <v>0</v>
      </c>
      <c r="K179" s="23">
        <f t="shared" si="126"/>
        <v>0</v>
      </c>
      <c r="L179" s="23">
        <f t="shared" si="126"/>
        <v>0</v>
      </c>
      <c r="M179" s="23">
        <f t="shared" si="126"/>
        <v>0</v>
      </c>
      <c r="N179" s="23">
        <f t="shared" si="126"/>
        <v>0</v>
      </c>
      <c r="O179" s="23">
        <f t="shared" si="126"/>
        <v>0</v>
      </c>
      <c r="P179" s="18">
        <f>SUM(D179:O179)</f>
        <v>0</v>
      </c>
    </row>
    <row r="180" spans="1:16" ht="18" customHeight="1">
      <c r="A180" s="107"/>
      <c r="B180" s="98"/>
      <c r="C180" s="5" t="s">
        <v>25</v>
      </c>
      <c r="D180" s="24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10">
        <f>SUM(D180:O180)</f>
        <v>0</v>
      </c>
    </row>
    <row r="181" spans="1:16" ht="18" customHeight="1" thickBot="1">
      <c r="A181" s="107"/>
      <c r="B181" s="99"/>
      <c r="C181" s="11" t="s">
        <v>26</v>
      </c>
      <c r="D181" s="12">
        <f t="shared" ref="D181:P181" si="127">IF(D179&gt;0,D180/D179,0)</f>
        <v>0</v>
      </c>
      <c r="E181" s="13">
        <f t="shared" si="127"/>
        <v>0</v>
      </c>
      <c r="F181" s="13">
        <f t="shared" si="127"/>
        <v>0</v>
      </c>
      <c r="G181" s="13">
        <f t="shared" si="127"/>
        <v>0</v>
      </c>
      <c r="H181" s="13">
        <f t="shared" si="127"/>
        <v>0</v>
      </c>
      <c r="I181" s="13">
        <f t="shared" si="127"/>
        <v>0</v>
      </c>
      <c r="J181" s="13">
        <f t="shared" si="127"/>
        <v>0</v>
      </c>
      <c r="K181" s="13">
        <f t="shared" si="127"/>
        <v>0</v>
      </c>
      <c r="L181" s="13">
        <f t="shared" si="127"/>
        <v>0</v>
      </c>
      <c r="M181" s="13">
        <f t="shared" si="127"/>
        <v>0</v>
      </c>
      <c r="N181" s="13">
        <f t="shared" si="127"/>
        <v>0</v>
      </c>
      <c r="O181" s="13">
        <f t="shared" si="127"/>
        <v>0</v>
      </c>
      <c r="P181" s="14">
        <f t="shared" si="127"/>
        <v>0</v>
      </c>
    </row>
    <row r="182" spans="1:16" ht="18" customHeight="1">
      <c r="A182" s="107"/>
      <c r="B182" s="97" t="s">
        <v>88</v>
      </c>
      <c r="C182" s="28" t="s">
        <v>24</v>
      </c>
      <c r="D182" s="22">
        <v>0</v>
      </c>
      <c r="E182" s="23">
        <f>D182</f>
        <v>0</v>
      </c>
      <c r="F182" s="23">
        <f t="shared" ref="F182:O182" si="128">E182</f>
        <v>0</v>
      </c>
      <c r="G182" s="23">
        <f t="shared" si="128"/>
        <v>0</v>
      </c>
      <c r="H182" s="23">
        <f t="shared" si="128"/>
        <v>0</v>
      </c>
      <c r="I182" s="23">
        <f t="shared" si="128"/>
        <v>0</v>
      </c>
      <c r="J182" s="23">
        <f t="shared" si="128"/>
        <v>0</v>
      </c>
      <c r="K182" s="23">
        <f t="shared" si="128"/>
        <v>0</v>
      </c>
      <c r="L182" s="23">
        <f t="shared" si="128"/>
        <v>0</v>
      </c>
      <c r="M182" s="23">
        <f t="shared" si="128"/>
        <v>0</v>
      </c>
      <c r="N182" s="23">
        <f t="shared" si="128"/>
        <v>0</v>
      </c>
      <c r="O182" s="23">
        <f t="shared" si="128"/>
        <v>0</v>
      </c>
      <c r="P182" s="18">
        <f>SUM(D182:O182)</f>
        <v>0</v>
      </c>
    </row>
    <row r="183" spans="1:16" ht="18" customHeight="1">
      <c r="A183" s="107"/>
      <c r="B183" s="98"/>
      <c r="C183" s="5" t="s">
        <v>25</v>
      </c>
      <c r="D183" s="24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10">
        <f>SUM(D183:O183)</f>
        <v>0</v>
      </c>
    </row>
    <row r="184" spans="1:16" ht="18" customHeight="1" thickBot="1">
      <c r="A184" s="107"/>
      <c r="B184" s="99"/>
      <c r="C184" s="11" t="s">
        <v>26</v>
      </c>
      <c r="D184" s="12">
        <f t="shared" ref="D184:P184" si="129">IF(D182&gt;0,D183/D182,0)</f>
        <v>0</v>
      </c>
      <c r="E184" s="13">
        <f t="shared" si="129"/>
        <v>0</v>
      </c>
      <c r="F184" s="13">
        <f t="shared" si="129"/>
        <v>0</v>
      </c>
      <c r="G184" s="13">
        <f t="shared" si="129"/>
        <v>0</v>
      </c>
      <c r="H184" s="13">
        <f t="shared" si="129"/>
        <v>0</v>
      </c>
      <c r="I184" s="13">
        <f t="shared" si="129"/>
        <v>0</v>
      </c>
      <c r="J184" s="13">
        <f t="shared" si="129"/>
        <v>0</v>
      </c>
      <c r="K184" s="13">
        <f t="shared" si="129"/>
        <v>0</v>
      </c>
      <c r="L184" s="13">
        <f t="shared" si="129"/>
        <v>0</v>
      </c>
      <c r="M184" s="13">
        <f t="shared" si="129"/>
        <v>0</v>
      </c>
      <c r="N184" s="13">
        <f t="shared" si="129"/>
        <v>0</v>
      </c>
      <c r="O184" s="13">
        <f t="shared" si="129"/>
        <v>0</v>
      </c>
      <c r="P184" s="14">
        <f t="shared" si="129"/>
        <v>0</v>
      </c>
    </row>
    <row r="185" spans="1:16" ht="18" customHeight="1">
      <c r="A185" s="107"/>
      <c r="B185" s="97" t="s">
        <v>89</v>
      </c>
      <c r="C185" s="28" t="s">
        <v>24</v>
      </c>
      <c r="D185" s="22">
        <v>0</v>
      </c>
      <c r="E185" s="23">
        <f>D185</f>
        <v>0</v>
      </c>
      <c r="F185" s="23">
        <f t="shared" ref="F185:O185" si="130">E185</f>
        <v>0</v>
      </c>
      <c r="G185" s="23">
        <f t="shared" si="130"/>
        <v>0</v>
      </c>
      <c r="H185" s="23">
        <f t="shared" si="130"/>
        <v>0</v>
      </c>
      <c r="I185" s="23">
        <f t="shared" si="130"/>
        <v>0</v>
      </c>
      <c r="J185" s="23">
        <f t="shared" si="130"/>
        <v>0</v>
      </c>
      <c r="K185" s="23">
        <f t="shared" si="130"/>
        <v>0</v>
      </c>
      <c r="L185" s="23">
        <f t="shared" si="130"/>
        <v>0</v>
      </c>
      <c r="M185" s="23">
        <f t="shared" si="130"/>
        <v>0</v>
      </c>
      <c r="N185" s="23">
        <f t="shared" si="130"/>
        <v>0</v>
      </c>
      <c r="O185" s="23">
        <f t="shared" si="130"/>
        <v>0</v>
      </c>
      <c r="P185" s="18">
        <f>SUM(D185:O185)</f>
        <v>0</v>
      </c>
    </row>
    <row r="186" spans="1:16" ht="18" customHeight="1">
      <c r="A186" s="107"/>
      <c r="B186" s="98"/>
      <c r="C186" s="5" t="s">
        <v>25</v>
      </c>
      <c r="D186" s="24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10">
        <f>SUM(D186:O186)</f>
        <v>0</v>
      </c>
    </row>
    <row r="187" spans="1:16" ht="18" customHeight="1" thickBot="1">
      <c r="A187" s="108"/>
      <c r="B187" s="99"/>
      <c r="C187" s="11" t="s">
        <v>26</v>
      </c>
      <c r="D187" s="12">
        <f t="shared" ref="D187:P187" si="131">IF(D185&gt;0,D186/D185,0)</f>
        <v>0</v>
      </c>
      <c r="E187" s="13">
        <f t="shared" si="131"/>
        <v>0</v>
      </c>
      <c r="F187" s="13">
        <f t="shared" si="131"/>
        <v>0</v>
      </c>
      <c r="G187" s="13">
        <f t="shared" si="131"/>
        <v>0</v>
      </c>
      <c r="H187" s="13">
        <f t="shared" si="131"/>
        <v>0</v>
      </c>
      <c r="I187" s="13">
        <f t="shared" si="131"/>
        <v>0</v>
      </c>
      <c r="J187" s="13">
        <f t="shared" si="131"/>
        <v>0</v>
      </c>
      <c r="K187" s="13">
        <f t="shared" si="131"/>
        <v>0</v>
      </c>
      <c r="L187" s="13">
        <f t="shared" si="131"/>
        <v>0</v>
      </c>
      <c r="M187" s="13">
        <f t="shared" si="131"/>
        <v>0</v>
      </c>
      <c r="N187" s="13">
        <f t="shared" si="131"/>
        <v>0</v>
      </c>
      <c r="O187" s="13">
        <f t="shared" si="131"/>
        <v>0</v>
      </c>
      <c r="P187" s="14">
        <f t="shared" si="131"/>
        <v>0</v>
      </c>
    </row>
    <row r="188" spans="1:16" ht="18" customHeight="1">
      <c r="A188" s="100" t="s">
        <v>90</v>
      </c>
      <c r="B188" s="103" t="s">
        <v>91</v>
      </c>
      <c r="C188" s="28" t="s">
        <v>24</v>
      </c>
      <c r="D188" s="22">
        <v>20</v>
      </c>
      <c r="E188" s="23">
        <f>D188</f>
        <v>20</v>
      </c>
      <c r="F188" s="23">
        <f t="shared" ref="F188:O188" si="132">E188</f>
        <v>20</v>
      </c>
      <c r="G188" s="23">
        <f t="shared" si="132"/>
        <v>20</v>
      </c>
      <c r="H188" s="23">
        <f t="shared" si="132"/>
        <v>20</v>
      </c>
      <c r="I188" s="23">
        <f t="shared" si="132"/>
        <v>20</v>
      </c>
      <c r="J188" s="23">
        <f t="shared" si="132"/>
        <v>20</v>
      </c>
      <c r="K188" s="23">
        <f t="shared" si="132"/>
        <v>20</v>
      </c>
      <c r="L188" s="23">
        <f t="shared" si="132"/>
        <v>20</v>
      </c>
      <c r="M188" s="23">
        <f t="shared" si="132"/>
        <v>20</v>
      </c>
      <c r="N188" s="23">
        <f t="shared" si="132"/>
        <v>20</v>
      </c>
      <c r="O188" s="23">
        <f t="shared" si="132"/>
        <v>20</v>
      </c>
      <c r="P188" s="18">
        <f>SUM(D188:O188)</f>
        <v>240</v>
      </c>
    </row>
    <row r="189" spans="1:16" ht="18" customHeight="1">
      <c r="A189" s="101"/>
      <c r="B189" s="104"/>
      <c r="C189" s="5" t="s">
        <v>25</v>
      </c>
      <c r="D189" s="24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10">
        <f>SUM(D189:O189)</f>
        <v>0</v>
      </c>
    </row>
    <row r="190" spans="1:16" ht="18" customHeight="1" thickBot="1">
      <c r="A190" s="101"/>
      <c r="B190" s="105"/>
      <c r="C190" s="11" t="s">
        <v>26</v>
      </c>
      <c r="D190" s="12">
        <f t="shared" ref="D190:P190" si="133">IF(D188&gt;0,D189/D188,0)</f>
        <v>0</v>
      </c>
      <c r="E190" s="13">
        <f t="shared" si="133"/>
        <v>0</v>
      </c>
      <c r="F190" s="13">
        <f t="shared" si="133"/>
        <v>0</v>
      </c>
      <c r="G190" s="13">
        <f t="shared" si="133"/>
        <v>0</v>
      </c>
      <c r="H190" s="13">
        <f t="shared" si="133"/>
        <v>0</v>
      </c>
      <c r="I190" s="13">
        <f t="shared" si="133"/>
        <v>0</v>
      </c>
      <c r="J190" s="13">
        <f t="shared" si="133"/>
        <v>0</v>
      </c>
      <c r="K190" s="13">
        <f t="shared" si="133"/>
        <v>0</v>
      </c>
      <c r="L190" s="13">
        <f t="shared" si="133"/>
        <v>0</v>
      </c>
      <c r="M190" s="13">
        <f t="shared" si="133"/>
        <v>0</v>
      </c>
      <c r="N190" s="13">
        <f t="shared" si="133"/>
        <v>0</v>
      </c>
      <c r="O190" s="13">
        <f t="shared" si="133"/>
        <v>0</v>
      </c>
      <c r="P190" s="14">
        <f t="shared" si="133"/>
        <v>0</v>
      </c>
    </row>
    <row r="191" spans="1:16" ht="18" customHeight="1">
      <c r="A191" s="101"/>
      <c r="B191" s="103" t="s">
        <v>92</v>
      </c>
      <c r="C191" s="28" t="s">
        <v>24</v>
      </c>
      <c r="D191" s="22">
        <v>5</v>
      </c>
      <c r="E191" s="23">
        <f>D191</f>
        <v>5</v>
      </c>
      <c r="F191" s="23">
        <f t="shared" ref="F191:O191" si="134">E191</f>
        <v>5</v>
      </c>
      <c r="G191" s="23">
        <f t="shared" si="134"/>
        <v>5</v>
      </c>
      <c r="H191" s="23">
        <f t="shared" si="134"/>
        <v>5</v>
      </c>
      <c r="I191" s="23">
        <f t="shared" si="134"/>
        <v>5</v>
      </c>
      <c r="J191" s="23">
        <f t="shared" si="134"/>
        <v>5</v>
      </c>
      <c r="K191" s="23">
        <f t="shared" si="134"/>
        <v>5</v>
      </c>
      <c r="L191" s="23">
        <f t="shared" si="134"/>
        <v>5</v>
      </c>
      <c r="M191" s="23">
        <f t="shared" si="134"/>
        <v>5</v>
      </c>
      <c r="N191" s="23">
        <f t="shared" si="134"/>
        <v>5</v>
      </c>
      <c r="O191" s="23">
        <f t="shared" si="134"/>
        <v>5</v>
      </c>
      <c r="P191" s="18">
        <f>SUM(D191:O191)</f>
        <v>60</v>
      </c>
    </row>
    <row r="192" spans="1:16" ht="18" customHeight="1">
      <c r="A192" s="101"/>
      <c r="B192" s="104"/>
      <c r="C192" s="5" t="s">
        <v>25</v>
      </c>
      <c r="D192" s="24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10">
        <f>SUM(D192:O192)</f>
        <v>0</v>
      </c>
    </row>
    <row r="193" spans="1:16" ht="18" customHeight="1" thickBot="1">
      <c r="A193" s="101"/>
      <c r="B193" s="105"/>
      <c r="C193" s="11" t="s">
        <v>26</v>
      </c>
      <c r="D193" s="12">
        <f t="shared" ref="D193:P193" si="135">IF(D191&gt;0,D192/D191,0)</f>
        <v>0</v>
      </c>
      <c r="E193" s="13">
        <f t="shared" si="135"/>
        <v>0</v>
      </c>
      <c r="F193" s="13">
        <f t="shared" si="135"/>
        <v>0</v>
      </c>
      <c r="G193" s="13">
        <f t="shared" si="135"/>
        <v>0</v>
      </c>
      <c r="H193" s="13">
        <f t="shared" si="135"/>
        <v>0</v>
      </c>
      <c r="I193" s="13">
        <f t="shared" si="135"/>
        <v>0</v>
      </c>
      <c r="J193" s="13">
        <f t="shared" si="135"/>
        <v>0</v>
      </c>
      <c r="K193" s="13">
        <f t="shared" si="135"/>
        <v>0</v>
      </c>
      <c r="L193" s="13">
        <f t="shared" si="135"/>
        <v>0</v>
      </c>
      <c r="M193" s="13">
        <f t="shared" si="135"/>
        <v>0</v>
      </c>
      <c r="N193" s="13">
        <f t="shared" si="135"/>
        <v>0</v>
      </c>
      <c r="O193" s="13">
        <f t="shared" si="135"/>
        <v>0</v>
      </c>
      <c r="P193" s="14">
        <f t="shared" si="135"/>
        <v>0</v>
      </c>
    </row>
    <row r="194" spans="1:16" ht="18" customHeight="1">
      <c r="A194" s="101"/>
      <c r="B194" s="103" t="s">
        <v>93</v>
      </c>
      <c r="C194" s="28" t="s">
        <v>24</v>
      </c>
      <c r="D194" s="22">
        <v>0</v>
      </c>
      <c r="E194" s="23">
        <f>D194</f>
        <v>0</v>
      </c>
      <c r="F194" s="23">
        <f t="shared" ref="F194:O194" si="136">E194</f>
        <v>0</v>
      </c>
      <c r="G194" s="23">
        <f t="shared" si="136"/>
        <v>0</v>
      </c>
      <c r="H194" s="23">
        <f t="shared" si="136"/>
        <v>0</v>
      </c>
      <c r="I194" s="23">
        <f t="shared" si="136"/>
        <v>0</v>
      </c>
      <c r="J194" s="23">
        <f t="shared" si="136"/>
        <v>0</v>
      </c>
      <c r="K194" s="23">
        <f t="shared" si="136"/>
        <v>0</v>
      </c>
      <c r="L194" s="23">
        <f t="shared" si="136"/>
        <v>0</v>
      </c>
      <c r="M194" s="23">
        <f t="shared" si="136"/>
        <v>0</v>
      </c>
      <c r="N194" s="23">
        <f t="shared" si="136"/>
        <v>0</v>
      </c>
      <c r="O194" s="23">
        <f t="shared" si="136"/>
        <v>0</v>
      </c>
      <c r="P194" s="18">
        <f>SUM(D194:O194)</f>
        <v>0</v>
      </c>
    </row>
    <row r="195" spans="1:16" ht="18" customHeight="1">
      <c r="A195" s="101"/>
      <c r="B195" s="104"/>
      <c r="C195" s="5" t="s">
        <v>25</v>
      </c>
      <c r="D195" s="24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10">
        <f>SUM(D195:O195)</f>
        <v>0</v>
      </c>
    </row>
    <row r="196" spans="1:16" ht="18" customHeight="1" thickBot="1">
      <c r="A196" s="101"/>
      <c r="B196" s="105"/>
      <c r="C196" s="11" t="s">
        <v>26</v>
      </c>
      <c r="D196" s="12">
        <f t="shared" ref="D196:P196" si="137">IF(D194&gt;0,D195/D194,0)</f>
        <v>0</v>
      </c>
      <c r="E196" s="13">
        <f t="shared" si="137"/>
        <v>0</v>
      </c>
      <c r="F196" s="13">
        <f t="shared" si="137"/>
        <v>0</v>
      </c>
      <c r="G196" s="13">
        <f t="shared" si="137"/>
        <v>0</v>
      </c>
      <c r="H196" s="13">
        <f t="shared" si="137"/>
        <v>0</v>
      </c>
      <c r="I196" s="13">
        <f t="shared" si="137"/>
        <v>0</v>
      </c>
      <c r="J196" s="13">
        <f t="shared" si="137"/>
        <v>0</v>
      </c>
      <c r="K196" s="13">
        <f t="shared" si="137"/>
        <v>0</v>
      </c>
      <c r="L196" s="13">
        <f t="shared" si="137"/>
        <v>0</v>
      </c>
      <c r="M196" s="13">
        <f t="shared" si="137"/>
        <v>0</v>
      </c>
      <c r="N196" s="13">
        <f t="shared" si="137"/>
        <v>0</v>
      </c>
      <c r="O196" s="13">
        <f t="shared" si="137"/>
        <v>0</v>
      </c>
      <c r="P196" s="14">
        <f t="shared" si="137"/>
        <v>0</v>
      </c>
    </row>
    <row r="197" spans="1:16" ht="18" customHeight="1">
      <c r="A197" s="101"/>
      <c r="B197" s="103" t="s">
        <v>94</v>
      </c>
      <c r="C197" s="28" t="s">
        <v>24</v>
      </c>
      <c r="D197" s="22">
        <v>0</v>
      </c>
      <c r="E197" s="23">
        <f>D197</f>
        <v>0</v>
      </c>
      <c r="F197" s="23">
        <f t="shared" ref="F197:O197" si="138">E197</f>
        <v>0</v>
      </c>
      <c r="G197" s="23">
        <f t="shared" si="138"/>
        <v>0</v>
      </c>
      <c r="H197" s="23">
        <f t="shared" si="138"/>
        <v>0</v>
      </c>
      <c r="I197" s="23">
        <f t="shared" si="138"/>
        <v>0</v>
      </c>
      <c r="J197" s="23">
        <f t="shared" si="138"/>
        <v>0</v>
      </c>
      <c r="K197" s="23">
        <f t="shared" si="138"/>
        <v>0</v>
      </c>
      <c r="L197" s="23">
        <f t="shared" si="138"/>
        <v>0</v>
      </c>
      <c r="M197" s="23">
        <f t="shared" si="138"/>
        <v>0</v>
      </c>
      <c r="N197" s="23">
        <f t="shared" si="138"/>
        <v>0</v>
      </c>
      <c r="O197" s="23">
        <f t="shared" si="138"/>
        <v>0</v>
      </c>
      <c r="P197" s="18">
        <f>SUM(D197:O197)</f>
        <v>0</v>
      </c>
    </row>
    <row r="198" spans="1:16" ht="18" customHeight="1">
      <c r="A198" s="101"/>
      <c r="B198" s="104"/>
      <c r="C198" s="5" t="s">
        <v>25</v>
      </c>
      <c r="D198" s="24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10">
        <f>SUM(D198:O198)</f>
        <v>0</v>
      </c>
    </row>
    <row r="199" spans="1:16" ht="18" customHeight="1" thickBot="1">
      <c r="A199" s="102"/>
      <c r="B199" s="105"/>
      <c r="C199" s="11" t="s">
        <v>26</v>
      </c>
      <c r="D199" s="12">
        <f t="shared" ref="D199:P199" si="139">IF(D197&gt;0,D198/D197,0)</f>
        <v>0</v>
      </c>
      <c r="E199" s="13">
        <f t="shared" si="139"/>
        <v>0</v>
      </c>
      <c r="F199" s="13">
        <f t="shared" si="139"/>
        <v>0</v>
      </c>
      <c r="G199" s="13">
        <f t="shared" si="139"/>
        <v>0</v>
      </c>
      <c r="H199" s="13">
        <f t="shared" si="139"/>
        <v>0</v>
      </c>
      <c r="I199" s="13">
        <f t="shared" si="139"/>
        <v>0</v>
      </c>
      <c r="J199" s="13">
        <f t="shared" si="139"/>
        <v>0</v>
      </c>
      <c r="K199" s="13">
        <f t="shared" si="139"/>
        <v>0</v>
      </c>
      <c r="L199" s="13">
        <f t="shared" si="139"/>
        <v>0</v>
      </c>
      <c r="M199" s="13">
        <f t="shared" si="139"/>
        <v>0</v>
      </c>
      <c r="N199" s="13">
        <f t="shared" si="139"/>
        <v>0</v>
      </c>
      <c r="O199" s="13">
        <f t="shared" si="139"/>
        <v>0</v>
      </c>
      <c r="P199" s="14">
        <f t="shared" si="139"/>
        <v>0</v>
      </c>
    </row>
    <row r="200" spans="1:16" ht="18" customHeight="1">
      <c r="A200" s="65" t="s">
        <v>95</v>
      </c>
      <c r="B200" s="71" t="s">
        <v>96</v>
      </c>
      <c r="C200" s="28" t="s">
        <v>24</v>
      </c>
      <c r="D200" s="22">
        <v>620</v>
      </c>
      <c r="E200" s="23">
        <f>D200</f>
        <v>620</v>
      </c>
      <c r="F200" s="23">
        <f t="shared" ref="F200:O200" si="140">E200</f>
        <v>620</v>
      </c>
      <c r="G200" s="23">
        <f t="shared" si="140"/>
        <v>620</v>
      </c>
      <c r="H200" s="23">
        <f t="shared" si="140"/>
        <v>620</v>
      </c>
      <c r="I200" s="23">
        <f t="shared" si="140"/>
        <v>620</v>
      </c>
      <c r="J200" s="23">
        <f t="shared" si="140"/>
        <v>620</v>
      </c>
      <c r="K200" s="23">
        <f t="shared" si="140"/>
        <v>620</v>
      </c>
      <c r="L200" s="23">
        <f t="shared" si="140"/>
        <v>620</v>
      </c>
      <c r="M200" s="23">
        <f t="shared" si="140"/>
        <v>620</v>
      </c>
      <c r="N200" s="23">
        <f t="shared" si="140"/>
        <v>620</v>
      </c>
      <c r="O200" s="23">
        <f t="shared" si="140"/>
        <v>620</v>
      </c>
      <c r="P200" s="18">
        <f>SUM(D200:O200)</f>
        <v>7440</v>
      </c>
    </row>
    <row r="201" spans="1:16" ht="18" customHeight="1">
      <c r="A201" s="66"/>
      <c r="B201" s="69"/>
      <c r="C201" s="5" t="s">
        <v>25</v>
      </c>
      <c r="D201" s="24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10">
        <f>SUM(D201:O201)</f>
        <v>0</v>
      </c>
    </row>
    <row r="202" spans="1:16" ht="18" customHeight="1" thickBot="1">
      <c r="A202" s="66"/>
      <c r="B202" s="70"/>
      <c r="C202" s="11" t="s">
        <v>26</v>
      </c>
      <c r="D202" s="12">
        <f t="shared" ref="D202:P202" si="141">IF(D200&gt;0,D201/D200,0)</f>
        <v>0</v>
      </c>
      <c r="E202" s="13">
        <f t="shared" si="141"/>
        <v>0</v>
      </c>
      <c r="F202" s="13">
        <f t="shared" si="141"/>
        <v>0</v>
      </c>
      <c r="G202" s="13">
        <f t="shared" si="141"/>
        <v>0</v>
      </c>
      <c r="H202" s="13">
        <f t="shared" si="141"/>
        <v>0</v>
      </c>
      <c r="I202" s="13">
        <f t="shared" si="141"/>
        <v>0</v>
      </c>
      <c r="J202" s="13">
        <f t="shared" si="141"/>
        <v>0</v>
      </c>
      <c r="K202" s="13">
        <f t="shared" si="141"/>
        <v>0</v>
      </c>
      <c r="L202" s="13">
        <f t="shared" si="141"/>
        <v>0</v>
      </c>
      <c r="M202" s="13">
        <f t="shared" si="141"/>
        <v>0</v>
      </c>
      <c r="N202" s="13">
        <f t="shared" si="141"/>
        <v>0</v>
      </c>
      <c r="O202" s="13">
        <f t="shared" si="141"/>
        <v>0</v>
      </c>
      <c r="P202" s="14">
        <f t="shared" si="141"/>
        <v>0</v>
      </c>
    </row>
    <row r="203" spans="1:16" ht="18" customHeight="1">
      <c r="A203" s="66"/>
      <c r="B203" s="71" t="s">
        <v>97</v>
      </c>
      <c r="C203" s="28" t="s">
        <v>24</v>
      </c>
      <c r="D203" s="22">
        <v>0</v>
      </c>
      <c r="E203" s="23">
        <f>D203</f>
        <v>0</v>
      </c>
      <c r="F203" s="23">
        <f t="shared" ref="F203:O203" si="142">E203</f>
        <v>0</v>
      </c>
      <c r="G203" s="23">
        <f t="shared" si="142"/>
        <v>0</v>
      </c>
      <c r="H203" s="23">
        <f t="shared" si="142"/>
        <v>0</v>
      </c>
      <c r="I203" s="23">
        <f t="shared" si="142"/>
        <v>0</v>
      </c>
      <c r="J203" s="23">
        <f t="shared" si="142"/>
        <v>0</v>
      </c>
      <c r="K203" s="23">
        <f t="shared" si="142"/>
        <v>0</v>
      </c>
      <c r="L203" s="23">
        <f t="shared" si="142"/>
        <v>0</v>
      </c>
      <c r="M203" s="23">
        <f t="shared" si="142"/>
        <v>0</v>
      </c>
      <c r="N203" s="23">
        <f t="shared" si="142"/>
        <v>0</v>
      </c>
      <c r="O203" s="23">
        <f t="shared" si="142"/>
        <v>0</v>
      </c>
      <c r="P203" s="18">
        <f>SUM(D203:O203)</f>
        <v>0</v>
      </c>
    </row>
    <row r="204" spans="1:16" ht="18" customHeight="1">
      <c r="A204" s="66"/>
      <c r="B204" s="69"/>
      <c r="C204" s="5" t="s">
        <v>25</v>
      </c>
      <c r="D204" s="24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10">
        <f>SUM(D204:O204)</f>
        <v>0</v>
      </c>
    </row>
    <row r="205" spans="1:16" ht="18" customHeight="1" thickBot="1">
      <c r="A205" s="115"/>
      <c r="B205" s="116"/>
      <c r="C205" s="29" t="s">
        <v>26</v>
      </c>
      <c r="D205" s="12">
        <f t="shared" ref="D205:P205" si="143">IF(D203&gt;0,D204/D203,0)</f>
        <v>0</v>
      </c>
      <c r="E205" s="13">
        <f t="shared" si="143"/>
        <v>0</v>
      </c>
      <c r="F205" s="13">
        <f t="shared" si="143"/>
        <v>0</v>
      </c>
      <c r="G205" s="13">
        <f t="shared" si="143"/>
        <v>0</v>
      </c>
      <c r="H205" s="13">
        <f t="shared" si="143"/>
        <v>0</v>
      </c>
      <c r="I205" s="13">
        <f t="shared" si="143"/>
        <v>0</v>
      </c>
      <c r="J205" s="13">
        <f t="shared" si="143"/>
        <v>0</v>
      </c>
      <c r="K205" s="13">
        <f t="shared" si="143"/>
        <v>0</v>
      </c>
      <c r="L205" s="13">
        <f t="shared" si="143"/>
        <v>0</v>
      </c>
      <c r="M205" s="13">
        <f t="shared" si="143"/>
        <v>0</v>
      </c>
      <c r="N205" s="13">
        <f t="shared" si="143"/>
        <v>0</v>
      </c>
      <c r="O205" s="13">
        <f t="shared" si="143"/>
        <v>0</v>
      </c>
      <c r="P205" s="14">
        <f t="shared" si="143"/>
        <v>0</v>
      </c>
    </row>
    <row r="206" spans="1:16" ht="3" customHeight="1">
      <c r="A206" s="30"/>
      <c r="B206" s="31"/>
      <c r="C206" s="32"/>
      <c r="D206" s="33"/>
      <c r="E206" s="33"/>
      <c r="F206" s="33"/>
      <c r="G206" s="33"/>
      <c r="H206" s="33"/>
      <c r="I206" s="33"/>
      <c r="J206" s="33"/>
      <c r="K206" s="33"/>
      <c r="L206" s="33"/>
      <c r="M206" s="34"/>
      <c r="N206" s="35"/>
      <c r="O206" s="33"/>
      <c r="P206" s="33"/>
    </row>
    <row r="207" spans="1:16" ht="18" customHeight="1">
      <c r="A207" s="109" t="s">
        <v>98</v>
      </c>
      <c r="B207" s="110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1"/>
      <c r="N207" s="112">
        <f>P17+P20+P23+P29+P32+P35+P38+P41+P44+P47+P50+P53+P56+P59+P62+P65+P68+P71+P74+P77+P80+P83+P86+P89+P92+P95+P98+P101+P104+P107+P110+P113+P116+P119+P122+P125+P128+P131+P134+P137+P140+P143+P146+P149+P152+P155+P158+P161+P164+P167+P170+P173+P176+P179+P182+P185+P188+P191+P194+P197+P200+P203</f>
        <v>201650</v>
      </c>
      <c r="O207" s="113"/>
      <c r="P207" s="114"/>
    </row>
    <row r="208" spans="1:16" ht="18" customHeight="1">
      <c r="A208" s="110" t="s">
        <v>99</v>
      </c>
      <c r="B208" s="110"/>
      <c r="C208" s="110"/>
      <c r="D208" s="110"/>
      <c r="E208" s="110"/>
      <c r="F208" s="110"/>
      <c r="G208" s="110"/>
      <c r="H208" s="117">
        <v>0.1</v>
      </c>
      <c r="I208" s="40"/>
      <c r="J208" s="118" t="s">
        <v>100</v>
      </c>
      <c r="K208" s="118"/>
      <c r="L208" s="118"/>
      <c r="M208" s="119"/>
      <c r="N208" s="112">
        <f>N207*H208</f>
        <v>20165</v>
      </c>
      <c r="O208" s="113"/>
      <c r="P208" s="114"/>
    </row>
    <row r="209" spans="1:16" ht="18" customHeight="1">
      <c r="A209" s="109" t="s">
        <v>101</v>
      </c>
      <c r="B209" s="110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1"/>
      <c r="N209" s="112">
        <f>N207+N208</f>
        <v>221815</v>
      </c>
      <c r="O209" s="113"/>
      <c r="P209" s="114"/>
    </row>
    <row r="210" spans="1:16" ht="18" customHeight="1">
      <c r="A210" s="109" t="s">
        <v>102</v>
      </c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1"/>
      <c r="N210" s="112">
        <f>N207*N5</f>
        <v>9347.3177083333339</v>
      </c>
      <c r="O210" s="113"/>
      <c r="P210" s="114"/>
    </row>
    <row r="211" spans="1:16" ht="18" customHeight="1">
      <c r="A211" s="109" t="s">
        <v>103</v>
      </c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1"/>
      <c r="N211" s="112">
        <f>N209+N210</f>
        <v>231162.31770833334</v>
      </c>
      <c r="O211" s="113"/>
      <c r="P211" s="114"/>
    </row>
    <row r="213" spans="1:16">
      <c r="D213" s="36"/>
    </row>
  </sheetData>
  <mergeCells count="104">
    <mergeCell ref="A209:M209"/>
    <mergeCell ref="N209:P209"/>
    <mergeCell ref="A210:M210"/>
    <mergeCell ref="N210:P210"/>
    <mergeCell ref="A211:M211"/>
    <mergeCell ref="N211:P211"/>
    <mergeCell ref="A200:A205"/>
    <mergeCell ref="B200:B202"/>
    <mergeCell ref="B203:B205"/>
    <mergeCell ref="A207:M207"/>
    <mergeCell ref="N207:P207"/>
    <mergeCell ref="A208:G208"/>
    <mergeCell ref="H208:I208"/>
    <mergeCell ref="J208:M208"/>
    <mergeCell ref="N208:P208"/>
    <mergeCell ref="B176:B178"/>
    <mergeCell ref="B179:B181"/>
    <mergeCell ref="B182:B184"/>
    <mergeCell ref="B185:B187"/>
    <mergeCell ref="A188:A199"/>
    <mergeCell ref="B188:B190"/>
    <mergeCell ref="B191:B193"/>
    <mergeCell ref="B194:B196"/>
    <mergeCell ref="B197:B199"/>
    <mergeCell ref="A146:A187"/>
    <mergeCell ref="B173:B175"/>
    <mergeCell ref="B131:B133"/>
    <mergeCell ref="B134:B136"/>
    <mergeCell ref="B137:B139"/>
    <mergeCell ref="B140:B142"/>
    <mergeCell ref="B143:B145"/>
    <mergeCell ref="B146:B148"/>
    <mergeCell ref="B149:B151"/>
    <mergeCell ref="B152:B154"/>
    <mergeCell ref="B155:B157"/>
    <mergeCell ref="B101:B103"/>
    <mergeCell ref="B104:B106"/>
    <mergeCell ref="B107:B109"/>
    <mergeCell ref="B110:B112"/>
    <mergeCell ref="B158:B160"/>
    <mergeCell ref="B161:B163"/>
    <mergeCell ref="B164:B166"/>
    <mergeCell ref="B167:B169"/>
    <mergeCell ref="B170:B172"/>
    <mergeCell ref="B77:B79"/>
    <mergeCell ref="B80:B82"/>
    <mergeCell ref="B83:B85"/>
    <mergeCell ref="B86:B88"/>
    <mergeCell ref="B89:B91"/>
    <mergeCell ref="B92:B94"/>
    <mergeCell ref="A50:A145"/>
    <mergeCell ref="B50:B52"/>
    <mergeCell ref="B53:B55"/>
    <mergeCell ref="B56:B58"/>
    <mergeCell ref="B59:B61"/>
    <mergeCell ref="B62:B64"/>
    <mergeCell ref="B65:B67"/>
    <mergeCell ref="B68:B70"/>
    <mergeCell ref="B71:B73"/>
    <mergeCell ref="B74:B76"/>
    <mergeCell ref="B113:B115"/>
    <mergeCell ref="B116:B118"/>
    <mergeCell ref="B119:B121"/>
    <mergeCell ref="B122:B124"/>
    <mergeCell ref="B125:B127"/>
    <mergeCell ref="B128:B130"/>
    <mergeCell ref="B95:B97"/>
    <mergeCell ref="B98:B100"/>
    <mergeCell ref="A35:A49"/>
    <mergeCell ref="B35:B37"/>
    <mergeCell ref="B38:B40"/>
    <mergeCell ref="B41:B43"/>
    <mergeCell ref="B44:B46"/>
    <mergeCell ref="B47:B49"/>
    <mergeCell ref="A17:A25"/>
    <mergeCell ref="B17:B19"/>
    <mergeCell ref="B20:B22"/>
    <mergeCell ref="B23:B25"/>
    <mergeCell ref="A26:A34"/>
    <mergeCell ref="B26:B28"/>
    <mergeCell ref="B29:B31"/>
    <mergeCell ref="B32:B34"/>
    <mergeCell ref="A11:A13"/>
    <mergeCell ref="B11:B13"/>
    <mergeCell ref="B14:P14"/>
    <mergeCell ref="A15:C16"/>
    <mergeCell ref="D15:O15"/>
    <mergeCell ref="P15:P16"/>
    <mergeCell ref="A7:B7"/>
    <mergeCell ref="C7:I7"/>
    <mergeCell ref="K7:M7"/>
    <mergeCell ref="N7:P7"/>
    <mergeCell ref="A9:C10"/>
    <mergeCell ref="D9:O9"/>
    <mergeCell ref="P9:P10"/>
    <mergeCell ref="A1:P1"/>
    <mergeCell ref="A3:B3"/>
    <mergeCell ref="C3:I3"/>
    <mergeCell ref="K3:M3"/>
    <mergeCell ref="N3:P3"/>
    <mergeCell ref="A5:B5"/>
    <mergeCell ref="C5:I5"/>
    <mergeCell ref="K5:M5"/>
    <mergeCell ref="N5:P5"/>
  </mergeCells>
  <pageMargins left="0.44" right="0.39370078740157483" top="0.33" bottom="0.31496062992125984" header="0.31496062992125984" footer="0.31496062992125984"/>
  <pageSetup paperSize="9" scale="95" orientation="landscape" r:id="rId1"/>
  <rowBreaks count="6" manualBreakCount="6">
    <brk id="34" max="15" man="1"/>
    <brk id="64" max="15" man="1"/>
    <brk id="94" max="15" man="1"/>
    <brk id="124" max="15" man="1"/>
    <brk id="154" max="15" man="1"/>
    <brk id="18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cp:lastPrinted>2010-12-01T19:35:32Z</cp:lastPrinted>
  <dcterms:created xsi:type="dcterms:W3CDTF">2010-12-01T19:29:43Z</dcterms:created>
  <dcterms:modified xsi:type="dcterms:W3CDTF">2010-12-01T22:44:31Z</dcterms:modified>
</cp:coreProperties>
</file>